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60" yWindow="-165" windowWidth="9270" windowHeight="11565" firstSheet="5" activeTab="5"/>
  </bookViews>
  <sheets>
    <sheet name="資金繰り" sheetId="1" state="hidden" r:id="rId1"/>
    <sheet name="販売先・仕入先明細" sheetId="2" state="hidden" r:id="rId2"/>
    <sheet name="金融機関取引明細" sheetId="3" state="hidden" r:id="rId3"/>
    <sheet name="資金繰り表②" sheetId="4" state="hidden" r:id="rId4"/>
    <sheet name="資金繰り (2)" sheetId="5" state="hidden" r:id="rId5"/>
    <sheet name="資金繰り表" sheetId="8" r:id="rId6"/>
  </sheets>
  <definedNames>
    <definedName name="_xlnm.Print_Area" localSheetId="2">金融機関取引明細!$A$1:$H$55</definedName>
    <definedName name="_xlnm.Print_Area" localSheetId="5">資金繰り表!$B$1:$K$71</definedName>
    <definedName name="Z_2E906315_EAC3_4BE4_B402_DFC1410BFF4A_.wvu.PrintArea" localSheetId="2" hidden="1">金融機関取引明細!$A$1:$H$55</definedName>
    <definedName name="Z_2E906315_EAC3_4BE4_B402_DFC1410BFF4A_.wvu.Rows" localSheetId="0" hidden="1">資金繰り!#REF!,資金繰り!#REF!,資金繰り!#REF!,資金繰り!#REF!,資金繰り!#REF!,資金繰り!#REF!</definedName>
    <definedName name="Z_2E906315_EAC3_4BE4_B402_DFC1410BFF4A_.wvu.Rows" localSheetId="4" hidden="1">'資金繰り (2)'!#REF!,'資金繰り (2)'!#REF!,'資金繰り (2)'!#REF!,'資金繰り (2)'!#REF!,'資金繰り (2)'!#REF!,'資金繰り (2)'!#REF!</definedName>
    <definedName name="Z_2E906315_EAC3_4BE4_B402_DFC1410BFF4A_.wvu.Rows" localSheetId="5" hidden="1">資金繰り表!#REF!,資金繰り表!#REF!,資金繰り表!#REF!,資金繰り表!#REF!,資金繰り表!#REF!,資金繰り表!#REF!</definedName>
    <definedName name="Z_2E906315_EAC3_4BE4_B402_DFC1410BFF4A_.wvu.Rows" localSheetId="1" hidden="1">販売先・仕入先明細!$37:$71</definedName>
    <definedName name="Z_BCB46365_81DD_462C_8F22_591702997D7E_.wvu.PrintArea" localSheetId="2" hidden="1">金融機関取引明細!$A$1:$H$55</definedName>
  </definedNames>
  <calcPr calcId="145621"/>
  <customWorkbookViews>
    <customWorkbookView name="RCard - 個人用ビュー" guid="{2E906315-EAC3-4BE4-B402-DFC1410BFF4A}" mergeInterval="0" personalView="1" maximized="1" windowWidth="1280" windowHeight="786" activeSheetId="1"/>
  </customWorkbookViews>
</workbook>
</file>

<file path=xl/calcChain.xml><?xml version="1.0" encoding="utf-8"?>
<calcChain xmlns="http://schemas.openxmlformats.org/spreadsheetml/2006/main">
  <c r="D20" i="8" l="1"/>
  <c r="J11" i="8"/>
  <c r="J12" i="8"/>
  <c r="J9" i="8"/>
  <c r="I32" i="8"/>
  <c r="H32" i="8"/>
  <c r="G32" i="8"/>
  <c r="F32" i="8"/>
  <c r="E32" i="8"/>
  <c r="D32" i="8"/>
  <c r="J31" i="8"/>
  <c r="J30" i="8"/>
  <c r="J29" i="8"/>
  <c r="J28" i="8"/>
  <c r="I26" i="8"/>
  <c r="H26" i="8"/>
  <c r="G26" i="8"/>
  <c r="F26" i="8"/>
  <c r="E26" i="8"/>
  <c r="D26" i="8"/>
  <c r="J25" i="8"/>
  <c r="J23" i="8"/>
  <c r="J22" i="8"/>
  <c r="I20" i="8"/>
  <c r="H20" i="8"/>
  <c r="G20" i="8"/>
  <c r="F20" i="8"/>
  <c r="E20" i="8"/>
  <c r="J19" i="8"/>
  <c r="J18" i="8"/>
  <c r="J17" i="8"/>
  <c r="J16" i="8"/>
  <c r="J15" i="8"/>
  <c r="I14" i="8"/>
  <c r="H14" i="8"/>
  <c r="G14" i="8"/>
  <c r="F14" i="8"/>
  <c r="E14" i="8"/>
  <c r="D14" i="8"/>
  <c r="J13" i="8"/>
  <c r="J10" i="8"/>
  <c r="E21" i="8" l="1"/>
  <c r="I21" i="8"/>
  <c r="D21" i="8"/>
  <c r="D27" i="8" s="1"/>
  <c r="D33" i="8" s="1"/>
  <c r="J14" i="8"/>
  <c r="G21" i="8"/>
  <c r="H21" i="8"/>
  <c r="F21" i="8"/>
  <c r="J20" i="8"/>
  <c r="J26" i="8"/>
  <c r="J32" i="8"/>
  <c r="J114" i="5"/>
  <c r="E117" i="5"/>
  <c r="I116" i="5"/>
  <c r="H116" i="5"/>
  <c r="G116" i="5"/>
  <c r="F116" i="5"/>
  <c r="E116" i="5"/>
  <c r="D116" i="5"/>
  <c r="D117" i="5" s="1"/>
  <c r="J115" i="5"/>
  <c r="J113" i="5"/>
  <c r="J112" i="5"/>
  <c r="J111" i="5"/>
  <c r="I109" i="5"/>
  <c r="I117" i="5" s="1"/>
  <c r="H109" i="5"/>
  <c r="H117" i="5" s="1"/>
  <c r="G109" i="5"/>
  <c r="F109" i="5"/>
  <c r="E109" i="5"/>
  <c r="D109" i="5"/>
  <c r="J108" i="5"/>
  <c r="J106" i="5"/>
  <c r="J105" i="5"/>
  <c r="I103" i="5"/>
  <c r="H103" i="5"/>
  <c r="H104" i="5" s="1"/>
  <c r="G103" i="5"/>
  <c r="F103" i="5"/>
  <c r="F104" i="5" s="1"/>
  <c r="E103" i="5"/>
  <c r="D103" i="5"/>
  <c r="J102" i="5"/>
  <c r="J101" i="5"/>
  <c r="J100" i="5"/>
  <c r="J99" i="5"/>
  <c r="J98" i="5"/>
  <c r="I97" i="5"/>
  <c r="H97" i="5"/>
  <c r="G97" i="5"/>
  <c r="F97" i="5"/>
  <c r="E97" i="5"/>
  <c r="D97" i="5"/>
  <c r="J96" i="5"/>
  <c r="J93" i="5"/>
  <c r="J97" i="5" s="1"/>
  <c r="I86" i="5"/>
  <c r="G58" i="5"/>
  <c r="F58" i="5"/>
  <c r="E58" i="5"/>
  <c r="J21" i="8" l="1"/>
  <c r="G117" i="5"/>
  <c r="I104" i="5"/>
  <c r="J109" i="5"/>
  <c r="G104" i="5"/>
  <c r="F117" i="5"/>
  <c r="E104" i="5"/>
  <c r="J103" i="5"/>
  <c r="D104" i="5"/>
  <c r="D110" i="5" s="1"/>
  <c r="D118" i="5" s="1"/>
  <c r="J116" i="5"/>
  <c r="J117" i="5"/>
  <c r="E27" i="8" l="1"/>
  <c r="J104" i="5"/>
  <c r="E92" i="5"/>
  <c r="E33" i="8" l="1"/>
  <c r="E110" i="5"/>
  <c r="D58" i="5"/>
  <c r="G75" i="5"/>
  <c r="I74" i="5"/>
  <c r="H74" i="5"/>
  <c r="G74" i="5"/>
  <c r="F74" i="5"/>
  <c r="E74" i="5"/>
  <c r="D74" i="5"/>
  <c r="J73" i="5"/>
  <c r="J71" i="5"/>
  <c r="J70" i="5"/>
  <c r="J69" i="5"/>
  <c r="I67" i="5"/>
  <c r="I75" i="5" s="1"/>
  <c r="H67" i="5"/>
  <c r="H75" i="5" s="1"/>
  <c r="G67" i="5"/>
  <c r="F67" i="5"/>
  <c r="E67" i="5"/>
  <c r="E75" i="5" s="1"/>
  <c r="D67" i="5"/>
  <c r="D75" i="5" s="1"/>
  <c r="J66" i="5"/>
  <c r="J64" i="5"/>
  <c r="J63" i="5"/>
  <c r="I61" i="5"/>
  <c r="H61" i="5"/>
  <c r="G61" i="5"/>
  <c r="F61" i="5"/>
  <c r="F62" i="5" s="1"/>
  <c r="E61" i="5"/>
  <c r="D61" i="5"/>
  <c r="J60" i="5"/>
  <c r="J59" i="5"/>
  <c r="J58" i="5"/>
  <c r="J57" i="5"/>
  <c r="J56" i="5"/>
  <c r="I55" i="5"/>
  <c r="H55" i="5"/>
  <c r="G55" i="5"/>
  <c r="F55" i="5"/>
  <c r="E55" i="5"/>
  <c r="D55" i="5"/>
  <c r="J54" i="5"/>
  <c r="J51" i="5"/>
  <c r="J55" i="5" s="1"/>
  <c r="I44" i="5"/>
  <c r="I33" i="5"/>
  <c r="H33" i="5"/>
  <c r="G33" i="5"/>
  <c r="G34" i="5" s="1"/>
  <c r="F33" i="5"/>
  <c r="J33" i="5" s="1"/>
  <c r="E33" i="5"/>
  <c r="D33" i="5"/>
  <c r="J32" i="5"/>
  <c r="J30" i="5"/>
  <c r="J29" i="5"/>
  <c r="J28" i="5"/>
  <c r="I26" i="5"/>
  <c r="I34" i="5" s="1"/>
  <c r="H26" i="5"/>
  <c r="H34" i="5" s="1"/>
  <c r="G26" i="5"/>
  <c r="F26" i="5"/>
  <c r="E26" i="5"/>
  <c r="E34" i="5" s="1"/>
  <c r="D26" i="5"/>
  <c r="D34" i="5" s="1"/>
  <c r="J25" i="5"/>
  <c r="J23" i="5"/>
  <c r="J22" i="5"/>
  <c r="H21" i="5"/>
  <c r="I20" i="5"/>
  <c r="H20" i="5"/>
  <c r="G20" i="5"/>
  <c r="F20" i="5"/>
  <c r="E20" i="5"/>
  <c r="D20" i="5"/>
  <c r="J19" i="5"/>
  <c r="J18" i="5"/>
  <c r="J17" i="5"/>
  <c r="J20" i="5" s="1"/>
  <c r="J16" i="5"/>
  <c r="J15" i="5"/>
  <c r="I14" i="5"/>
  <c r="I21" i="5" s="1"/>
  <c r="H14" i="5"/>
  <c r="G14" i="5"/>
  <c r="G21" i="5" s="1"/>
  <c r="F14" i="5"/>
  <c r="F21" i="5" s="1"/>
  <c r="E14" i="5"/>
  <c r="E21" i="5" s="1"/>
  <c r="D14" i="5"/>
  <c r="D21" i="5" s="1"/>
  <c r="D27" i="5" s="1"/>
  <c r="J13" i="5"/>
  <c r="J10" i="5"/>
  <c r="J14" i="5" s="1"/>
  <c r="I3" i="5"/>
  <c r="E118" i="5" l="1"/>
  <c r="F92" i="5" s="1"/>
  <c r="I62" i="5"/>
  <c r="H62" i="5"/>
  <c r="G62" i="5"/>
  <c r="F75" i="5"/>
  <c r="J75" i="5" s="1"/>
  <c r="E62" i="5"/>
  <c r="D62" i="5"/>
  <c r="D68" i="5" s="1"/>
  <c r="D76" i="5" s="1"/>
  <c r="J61" i="5"/>
  <c r="J74" i="5"/>
  <c r="J67" i="5"/>
  <c r="J21" i="5"/>
  <c r="D35" i="5"/>
  <c r="J34" i="5"/>
  <c r="J26" i="5"/>
  <c r="F34" i="5"/>
  <c r="I18" i="1"/>
  <c r="I24" i="4"/>
  <c r="H24" i="4"/>
  <c r="H25" i="4"/>
  <c r="G24" i="4"/>
  <c r="F24" i="4"/>
  <c r="E24" i="4"/>
  <c r="E25" i="4" s="1"/>
  <c r="D24" i="4"/>
  <c r="D25" i="4" s="1"/>
  <c r="J23" i="4"/>
  <c r="J22" i="4"/>
  <c r="J21" i="4"/>
  <c r="J20" i="4"/>
  <c r="I18" i="4"/>
  <c r="I25" i="4"/>
  <c r="H18" i="4"/>
  <c r="G18" i="4"/>
  <c r="G25" i="4" s="1"/>
  <c r="F18" i="4"/>
  <c r="F25" i="4" s="1"/>
  <c r="E18" i="4"/>
  <c r="D18" i="4"/>
  <c r="J18" i="4" s="1"/>
  <c r="J17" i="4"/>
  <c r="J16" i="4"/>
  <c r="J15" i="4"/>
  <c r="I13" i="4"/>
  <c r="H13" i="4"/>
  <c r="G13" i="4"/>
  <c r="F13" i="4"/>
  <c r="E13" i="4"/>
  <c r="D13" i="4"/>
  <c r="J12" i="4"/>
  <c r="J11" i="4"/>
  <c r="J10" i="4"/>
  <c r="J13" i="4"/>
  <c r="J9" i="4"/>
  <c r="I8" i="4"/>
  <c r="I14" i="4" s="1"/>
  <c r="H8" i="4"/>
  <c r="H14" i="4" s="1"/>
  <c r="G8" i="4"/>
  <c r="G14" i="4" s="1"/>
  <c r="F8" i="4"/>
  <c r="F14" i="4"/>
  <c r="E8" i="4"/>
  <c r="E14" i="4"/>
  <c r="D8" i="4"/>
  <c r="D14" i="4"/>
  <c r="J7" i="4"/>
  <c r="J6" i="4"/>
  <c r="J8" i="4" s="1"/>
  <c r="H3" i="1"/>
  <c r="G3" i="3"/>
  <c r="A4" i="3"/>
  <c r="C4" i="3"/>
  <c r="G9" i="3"/>
  <c r="F9" i="3" s="1"/>
  <c r="F10" i="3"/>
  <c r="E10" i="3" s="1"/>
  <c r="G10" i="3"/>
  <c r="G11" i="3"/>
  <c r="F11" i="3" s="1"/>
  <c r="H12" i="3"/>
  <c r="F17" i="3"/>
  <c r="E17" i="3" s="1"/>
  <c r="G17" i="3"/>
  <c r="G18" i="3"/>
  <c r="F18" i="3" s="1"/>
  <c r="F19" i="3"/>
  <c r="E19" i="3" s="1"/>
  <c r="D19" i="3" s="1"/>
  <c r="C19" i="3" s="1"/>
  <c r="G19" i="3"/>
  <c r="G20" i="3"/>
  <c r="H20" i="3"/>
  <c r="G25" i="3"/>
  <c r="F25" i="3" s="1"/>
  <c r="F26" i="3"/>
  <c r="E26" i="3" s="1"/>
  <c r="D26" i="3" s="1"/>
  <c r="C26" i="3" s="1"/>
  <c r="G26" i="3"/>
  <c r="G27" i="3"/>
  <c r="F27" i="3" s="1"/>
  <c r="E27" i="3" s="1"/>
  <c r="D27" i="3" s="1"/>
  <c r="C27" i="3" s="1"/>
  <c r="H28" i="3"/>
  <c r="F33" i="3"/>
  <c r="E33" i="3" s="1"/>
  <c r="G33" i="3"/>
  <c r="G34" i="3"/>
  <c r="F34" i="3" s="1"/>
  <c r="E34" i="3" s="1"/>
  <c r="D34" i="3" s="1"/>
  <c r="C34" i="3" s="1"/>
  <c r="F35" i="3"/>
  <c r="E35" i="3" s="1"/>
  <c r="D35" i="3" s="1"/>
  <c r="C35" i="3" s="1"/>
  <c r="G35" i="3"/>
  <c r="H36" i="3"/>
  <c r="G41" i="3"/>
  <c r="F41" i="3" s="1"/>
  <c r="F42" i="3"/>
  <c r="E42" i="3" s="1"/>
  <c r="D42" i="3" s="1"/>
  <c r="C42" i="3" s="1"/>
  <c r="G42" i="3"/>
  <c r="G43" i="3"/>
  <c r="F43" i="3" s="1"/>
  <c r="E43" i="3" s="1"/>
  <c r="D43" i="3" s="1"/>
  <c r="C43" i="3" s="1"/>
  <c r="H44" i="3"/>
  <c r="H49" i="3"/>
  <c r="G50" i="3"/>
  <c r="H50" i="3"/>
  <c r="H51" i="3"/>
  <c r="H52" i="3"/>
  <c r="C67" i="3"/>
  <c r="D67" i="3"/>
  <c r="E67" i="3"/>
  <c r="E68" i="3" s="1"/>
  <c r="F67" i="3"/>
  <c r="F68" i="3" s="1"/>
  <c r="G67" i="3"/>
  <c r="H67" i="3"/>
  <c r="C68" i="3"/>
  <c r="D68" i="3"/>
  <c r="G68" i="3"/>
  <c r="H68" i="3"/>
  <c r="C75" i="3"/>
  <c r="D75" i="3"/>
  <c r="E75" i="3"/>
  <c r="E76" i="3" s="1"/>
  <c r="F75" i="3"/>
  <c r="F76" i="3" s="1"/>
  <c r="G75" i="3"/>
  <c r="H75" i="3"/>
  <c r="C76" i="3"/>
  <c r="D76" i="3"/>
  <c r="G76" i="3"/>
  <c r="H76" i="3"/>
  <c r="G77" i="3"/>
  <c r="H77" i="3"/>
  <c r="C83" i="3"/>
  <c r="C84" i="3" s="1"/>
  <c r="D83" i="3"/>
  <c r="D84" i="3" s="1"/>
  <c r="E83" i="3"/>
  <c r="F83" i="3"/>
  <c r="G83" i="3"/>
  <c r="G84" i="3" s="1"/>
  <c r="H83" i="3"/>
  <c r="H84" i="3" s="1"/>
  <c r="E84" i="3"/>
  <c r="F84" i="3"/>
  <c r="C91" i="3"/>
  <c r="C92" i="3" s="1"/>
  <c r="D91" i="3"/>
  <c r="D92" i="3" s="1"/>
  <c r="E91" i="3"/>
  <c r="F91" i="3"/>
  <c r="G91" i="3"/>
  <c r="G92" i="3" s="1"/>
  <c r="H91" i="3"/>
  <c r="H92" i="3" s="1"/>
  <c r="E92" i="3"/>
  <c r="F92" i="3"/>
  <c r="C93" i="3"/>
  <c r="D93" i="3"/>
  <c r="E93" i="3"/>
  <c r="F93" i="3"/>
  <c r="G93" i="3"/>
  <c r="H93" i="3"/>
  <c r="C99" i="3"/>
  <c r="D99" i="3"/>
  <c r="E99" i="3"/>
  <c r="E100" i="3" s="1"/>
  <c r="F99" i="3"/>
  <c r="F100" i="3" s="1"/>
  <c r="G99" i="3"/>
  <c r="H99" i="3"/>
  <c r="C100" i="3"/>
  <c r="D100" i="3"/>
  <c r="G100" i="3"/>
  <c r="H100" i="3"/>
  <c r="C101" i="3"/>
  <c r="D101" i="3"/>
  <c r="E101" i="3"/>
  <c r="F101" i="3"/>
  <c r="G101" i="3"/>
  <c r="H101" i="3"/>
  <c r="C103" i="3"/>
  <c r="D103" i="3"/>
  <c r="E103" i="3"/>
  <c r="F103" i="3"/>
  <c r="G103" i="3"/>
  <c r="H103" i="3"/>
  <c r="C104" i="3"/>
  <c r="D104" i="3"/>
  <c r="E104" i="3"/>
  <c r="E107" i="3" s="1"/>
  <c r="E108" i="3" s="1"/>
  <c r="F104" i="3"/>
  <c r="F107" i="3" s="1"/>
  <c r="F108" i="3" s="1"/>
  <c r="G104" i="3"/>
  <c r="H104" i="3"/>
  <c r="C105" i="3"/>
  <c r="D105" i="3"/>
  <c r="E105" i="3"/>
  <c r="F105" i="3"/>
  <c r="G105" i="3"/>
  <c r="H105" i="3"/>
  <c r="C106" i="3"/>
  <c r="D106" i="3"/>
  <c r="E106" i="3"/>
  <c r="F106" i="3"/>
  <c r="G106" i="3"/>
  <c r="H106" i="3"/>
  <c r="C107" i="3"/>
  <c r="C108" i="3" s="1"/>
  <c r="D107" i="3"/>
  <c r="D108" i="3" s="1"/>
  <c r="G107" i="3"/>
  <c r="G108" i="3" s="1"/>
  <c r="H107" i="3"/>
  <c r="H108" i="3" s="1"/>
  <c r="G109" i="3"/>
  <c r="H109" i="3"/>
  <c r="C110" i="3"/>
  <c r="D110" i="3"/>
  <c r="E110" i="3"/>
  <c r="F110" i="3"/>
  <c r="G110" i="3"/>
  <c r="H110" i="3"/>
  <c r="H3" i="2"/>
  <c r="A4" i="2"/>
  <c r="C4" i="2"/>
  <c r="C21" i="2"/>
  <c r="D21" i="2"/>
  <c r="C35" i="2"/>
  <c r="D35" i="2"/>
  <c r="I10" i="1"/>
  <c r="I14" i="1"/>
  <c r="I13" i="1"/>
  <c r="C14" i="1"/>
  <c r="C21" i="1"/>
  <c r="D14" i="1"/>
  <c r="D21" i="1" s="1"/>
  <c r="E14" i="1"/>
  <c r="E21" i="1" s="1"/>
  <c r="F14" i="1"/>
  <c r="G14" i="1"/>
  <c r="H14" i="1"/>
  <c r="I15" i="1"/>
  <c r="I16" i="1"/>
  <c r="I17" i="1"/>
  <c r="I20" i="1" s="1"/>
  <c r="I19" i="1"/>
  <c r="C20" i="1"/>
  <c r="D20" i="1"/>
  <c r="E20" i="1"/>
  <c r="F20" i="1"/>
  <c r="F21" i="1" s="1"/>
  <c r="G20" i="1"/>
  <c r="H20" i="1"/>
  <c r="I22" i="1"/>
  <c r="I23" i="1"/>
  <c r="I25" i="1"/>
  <c r="C26" i="1"/>
  <c r="I26" i="1" s="1"/>
  <c r="D26" i="1"/>
  <c r="E26" i="1"/>
  <c r="F26" i="1"/>
  <c r="G26" i="1"/>
  <c r="H26" i="1"/>
  <c r="H34" i="1" s="1"/>
  <c r="I28" i="1"/>
  <c r="I29" i="1"/>
  <c r="I30" i="1"/>
  <c r="I32" i="1"/>
  <c r="C33" i="1"/>
  <c r="C34" i="1" s="1"/>
  <c r="I34" i="1" s="1"/>
  <c r="D33" i="1"/>
  <c r="E33" i="1"/>
  <c r="F33" i="1"/>
  <c r="F34" i="1" s="1"/>
  <c r="G33" i="1"/>
  <c r="H33" i="1"/>
  <c r="H21" i="1"/>
  <c r="G34" i="1"/>
  <c r="E34" i="1"/>
  <c r="G21" i="1"/>
  <c r="D34" i="1"/>
  <c r="I33" i="1"/>
  <c r="D19" i="4"/>
  <c r="J24" i="4"/>
  <c r="D26" i="4"/>
  <c r="E5" i="4" s="1"/>
  <c r="C27" i="1"/>
  <c r="C35" i="1" s="1"/>
  <c r="F27" i="8" l="1"/>
  <c r="J62" i="5"/>
  <c r="E50" i="5"/>
  <c r="E9" i="5"/>
  <c r="I21" i="1"/>
  <c r="D33" i="3"/>
  <c r="E36" i="3"/>
  <c r="D17" i="3"/>
  <c r="E20" i="3"/>
  <c r="E50" i="3"/>
  <c r="D10" i="3"/>
  <c r="D9" i="1"/>
  <c r="E25" i="3"/>
  <c r="F28" i="3"/>
  <c r="F49" i="3"/>
  <c r="E9" i="3"/>
  <c r="F12" i="3"/>
  <c r="E19" i="4"/>
  <c r="E41" i="3"/>
  <c r="F44" i="3"/>
  <c r="E18" i="3"/>
  <c r="D18" i="3" s="1"/>
  <c r="C18" i="3" s="1"/>
  <c r="F50" i="3"/>
  <c r="E11" i="3"/>
  <c r="F51" i="3"/>
  <c r="J14" i="4"/>
  <c r="J25" i="4"/>
  <c r="G36" i="3"/>
  <c r="G51" i="3"/>
  <c r="G49" i="3"/>
  <c r="G52" i="3" s="1"/>
  <c r="F36" i="3"/>
  <c r="G28" i="3"/>
  <c r="G44" i="3"/>
  <c r="F20" i="3"/>
  <c r="G12" i="3"/>
  <c r="F33" i="8" l="1"/>
  <c r="F110" i="5"/>
  <c r="E68" i="5"/>
  <c r="E27" i="5"/>
  <c r="D25" i="3"/>
  <c r="E28" i="3"/>
  <c r="C33" i="3"/>
  <c r="C36" i="3" s="1"/>
  <c r="D36" i="3"/>
  <c r="D11" i="3"/>
  <c r="E51" i="3"/>
  <c r="D41" i="3"/>
  <c r="E44" i="3"/>
  <c r="E49" i="3"/>
  <c r="E52" i="3" s="1"/>
  <c r="D9" i="3"/>
  <c r="E12" i="3"/>
  <c r="D27" i="1"/>
  <c r="F52" i="3"/>
  <c r="C17" i="3"/>
  <c r="C20" i="3" s="1"/>
  <c r="D20" i="3"/>
  <c r="E26" i="4"/>
  <c r="D50" i="3"/>
  <c r="C10" i="3"/>
  <c r="C50" i="3" s="1"/>
  <c r="F118" i="5" l="1"/>
  <c r="E76" i="5"/>
  <c r="E35" i="5"/>
  <c r="C11" i="3"/>
  <c r="C51" i="3" s="1"/>
  <c r="D51" i="3"/>
  <c r="C25" i="3"/>
  <c r="C28" i="3" s="1"/>
  <c r="D28" i="3"/>
  <c r="D35" i="1"/>
  <c r="C41" i="3"/>
  <c r="C44" i="3" s="1"/>
  <c r="D44" i="3"/>
  <c r="F5" i="4"/>
  <c r="C9" i="3"/>
  <c r="D12" i="3"/>
  <c r="D49" i="3"/>
  <c r="G27" i="8" l="1"/>
  <c r="G92" i="5"/>
  <c r="F50" i="5"/>
  <c r="F9" i="5"/>
  <c r="D52" i="3"/>
  <c r="F19" i="4"/>
  <c r="E9" i="1"/>
  <c r="C12" i="3"/>
  <c r="C49" i="3"/>
  <c r="C52" i="3" s="1"/>
  <c r="G33" i="8" l="1"/>
  <c r="G110" i="5"/>
  <c r="F68" i="5"/>
  <c r="F27" i="5"/>
  <c r="E27" i="1"/>
  <c r="F26" i="4"/>
  <c r="G118" i="5" l="1"/>
  <c r="F76" i="5"/>
  <c r="F35" i="5"/>
  <c r="G5" i="4"/>
  <c r="E35" i="1"/>
  <c r="H27" i="8" l="1"/>
  <c r="H92" i="5"/>
  <c r="G50" i="5"/>
  <c r="G9" i="5"/>
  <c r="F9" i="1"/>
  <c r="G19" i="4"/>
  <c r="H33" i="8" l="1"/>
  <c r="H110" i="5"/>
  <c r="G68" i="5"/>
  <c r="G27" i="5"/>
  <c r="G26" i="4"/>
  <c r="F27" i="1"/>
  <c r="H118" i="5" l="1"/>
  <c r="G76" i="5"/>
  <c r="G35" i="5"/>
  <c r="F35" i="1"/>
  <c r="H5" i="4"/>
  <c r="I27" i="8" l="1"/>
  <c r="I92" i="5"/>
  <c r="H50" i="5"/>
  <c r="H9" i="5"/>
  <c r="H19" i="4"/>
  <c r="G9" i="1"/>
  <c r="I33" i="8" l="1"/>
  <c r="J33" i="8" s="1"/>
  <c r="J27" i="8"/>
  <c r="I110" i="5"/>
  <c r="J92" i="5"/>
  <c r="H68" i="5"/>
  <c r="H27" i="5"/>
  <c r="G27" i="1"/>
  <c r="H26" i="4"/>
  <c r="I118" i="5" l="1"/>
  <c r="J118" i="5" s="1"/>
  <c r="J110" i="5"/>
  <c r="H76" i="5"/>
  <c r="H35" i="5"/>
  <c r="I5" i="4"/>
  <c r="G35" i="1"/>
  <c r="I50" i="5" l="1"/>
  <c r="I9" i="5"/>
  <c r="H9" i="1"/>
  <c r="I19" i="4"/>
  <c r="J5" i="4"/>
  <c r="I68" i="5" l="1"/>
  <c r="J50" i="5"/>
  <c r="I27" i="5"/>
  <c r="J9" i="5"/>
  <c r="I26" i="4"/>
  <c r="J26" i="4" s="1"/>
  <c r="J19" i="4"/>
  <c r="H27" i="1"/>
  <c r="I9" i="1"/>
  <c r="I76" i="5" l="1"/>
  <c r="J76" i="5" s="1"/>
  <c r="J68" i="5"/>
  <c r="I35" i="5"/>
  <c r="J35" i="5" s="1"/>
  <c r="J27" i="5"/>
  <c r="H35" i="1"/>
  <c r="I35" i="1" s="1"/>
  <c r="I27" i="1"/>
</calcChain>
</file>

<file path=xl/sharedStrings.xml><?xml version="1.0" encoding="utf-8"?>
<sst xmlns="http://schemas.openxmlformats.org/spreadsheetml/2006/main" count="496" uniqueCount="158">
  <si>
    <t>合計</t>
    <rPh sb="0" eb="2">
      <t>ゴウケイ</t>
    </rPh>
    <phoneticPr fontId="2"/>
  </si>
  <si>
    <t>実績</t>
    <rPh sb="0" eb="2">
      <t>ジッセキ</t>
    </rPh>
    <phoneticPr fontId="2"/>
  </si>
  <si>
    <t>実績・予想</t>
    <rPh sb="0" eb="2">
      <t>ジッセキ</t>
    </rPh>
    <rPh sb="3" eb="5">
      <t>ヨソウ</t>
    </rPh>
    <phoneticPr fontId="2"/>
  </si>
  <si>
    <t>予想</t>
    <rPh sb="0" eb="2">
      <t>ヨソウ</t>
    </rPh>
    <phoneticPr fontId="2"/>
  </si>
  <si>
    <t>前月繰越手許金①</t>
    <rPh sb="0" eb="2">
      <t>ゼンゲツ</t>
    </rPh>
    <rPh sb="2" eb="4">
      <t>クリコシ</t>
    </rPh>
    <rPh sb="4" eb="6">
      <t>テモト</t>
    </rPh>
    <rPh sb="6" eb="7">
      <t>キン</t>
    </rPh>
    <phoneticPr fontId="2"/>
  </si>
  <si>
    <t>人件費支払</t>
    <rPh sb="0" eb="3">
      <t>ジンケンヒ</t>
    </rPh>
    <rPh sb="3" eb="5">
      <t>シハラ</t>
    </rPh>
    <phoneticPr fontId="2"/>
  </si>
  <si>
    <t>諸経費支払</t>
    <rPh sb="0" eb="3">
      <t>ショケイヒ</t>
    </rPh>
    <rPh sb="3" eb="5">
      <t>シハラ</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</si>
  <si>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</si>
  <si>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</si>
  <si>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財務支出合計⑤</t>
    <rPh sb="0" eb="2">
      <t>ザイム</t>
    </rPh>
    <rPh sb="2" eb="4">
      <t>シシュツ</t>
    </rPh>
    <rPh sb="4" eb="6">
      <t>ゴウケイ</t>
    </rPh>
    <phoneticPr fontId="2"/>
  </si>
  <si>
    <t>差引過不足⑥（①+④-⑤）</t>
    <rPh sb="0" eb="2">
      <t>サシヒキ</t>
    </rPh>
    <rPh sb="2" eb="5">
      <t>カブソク</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</si>
  <si>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</si>
  <si>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</si>
  <si>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翌月繰越手許金（⑥+⑦）</t>
    <rPh sb="0" eb="2">
      <t>ヨクゲツ</t>
    </rPh>
    <rPh sb="2" eb="3">
      <t>ク</t>
    </rPh>
    <rPh sb="3" eb="4">
      <t>コシ</t>
    </rPh>
    <rPh sb="4" eb="7">
      <t>テモトキン</t>
    </rPh>
    <phoneticPr fontId="2"/>
  </si>
  <si>
    <t>作成日：</t>
  </si>
  <si>
    <t>資  金  繰  表</t>
    <rPh sb="0" eb="1">
      <t>シ</t>
    </rPh>
    <rPh sb="3" eb="4">
      <t>キン</t>
    </rPh>
    <rPh sb="6" eb="7">
      <t>グ</t>
    </rPh>
    <rPh sb="9" eb="10">
      <t>ヒョウ</t>
    </rPh>
    <phoneticPr fontId="2"/>
  </si>
  <si>
    <t>名称または屋号</t>
    <rPh sb="0" eb="2">
      <t>メイショウ</t>
    </rPh>
    <rPh sb="5" eb="7">
      <t>ヤゴウ</t>
    </rPh>
    <phoneticPr fontId="5"/>
  </si>
  <si>
    <t>代表者氏名</t>
    <rPh sb="0" eb="3">
      <t>ダイヒョウシャ</t>
    </rPh>
    <rPh sb="3" eb="4">
      <t>シ</t>
    </rPh>
    <rPh sb="4" eb="5">
      <t>メイ</t>
    </rPh>
    <phoneticPr fontId="5"/>
  </si>
  <si>
    <t>(金額単位：千円）</t>
    <rPh sb="1" eb="3">
      <t>キンガク</t>
    </rPh>
    <rPh sb="3" eb="5">
      <t>タンイ</t>
    </rPh>
    <rPh sb="6" eb="8">
      <t>センエン</t>
    </rPh>
    <phoneticPr fontId="2"/>
  </si>
  <si>
    <t>ヒアリング作成</t>
    <rPh sb="5" eb="7">
      <t>サクセイ</t>
    </rPh>
    <phoneticPr fontId="5"/>
  </si>
  <si>
    <t>販売先・仕入先明細</t>
    <rPh sb="0" eb="3">
      <t>ハンバイサキ</t>
    </rPh>
    <rPh sb="4" eb="6">
      <t>シイレ</t>
    </rPh>
    <rPh sb="6" eb="7">
      <t>サキ</t>
    </rPh>
    <rPh sb="7" eb="9">
      <t>メイサイ</t>
    </rPh>
    <phoneticPr fontId="2"/>
  </si>
  <si>
    <t>名称または屋号</t>
    <rPh sb="0" eb="2">
      <t>メイショウ</t>
    </rPh>
    <rPh sb="5" eb="7">
      <t>ヤゴウ</t>
    </rPh>
    <phoneticPr fontId="2"/>
  </si>
  <si>
    <t>代表者氏名</t>
    <rPh sb="0" eb="3">
      <t>ダイヒョウシャ</t>
    </rPh>
    <rPh sb="3" eb="5">
      <t>シメイ</t>
    </rPh>
    <phoneticPr fontId="2"/>
  </si>
  <si>
    <t>※直近月のお取引先の状況をご記入ください。</t>
    <rPh sb="1" eb="2">
      <t>チョク</t>
    </rPh>
    <rPh sb="2" eb="3">
      <t>キン</t>
    </rPh>
    <rPh sb="3" eb="4">
      <t>ツキ</t>
    </rPh>
    <rPh sb="6" eb="8">
      <t>トリヒキ</t>
    </rPh>
    <rPh sb="8" eb="9">
      <t>サキ</t>
    </rPh>
    <rPh sb="10" eb="12">
      <t>ジョウキョウ</t>
    </rPh>
    <rPh sb="14" eb="16">
      <t>キニュウ</t>
    </rPh>
    <phoneticPr fontId="2"/>
  </si>
  <si>
    <t>※楽天市場での販売実績をご記入ください。</t>
    <rPh sb="1" eb="3">
      <t>ラクテン</t>
    </rPh>
    <rPh sb="3" eb="5">
      <t>シジョウ</t>
    </rPh>
    <rPh sb="7" eb="9">
      <t>ハンバイ</t>
    </rPh>
    <rPh sb="9" eb="11">
      <t>ジッセキ</t>
    </rPh>
    <rPh sb="13" eb="15">
      <t>キニュウ</t>
    </rPh>
    <phoneticPr fontId="2"/>
  </si>
  <si>
    <t>■販売先</t>
    <rPh sb="1" eb="4">
      <t>ハンバイサキ</t>
    </rPh>
    <phoneticPr fontId="2"/>
  </si>
  <si>
    <t>（金額単位：円・千円）</t>
    <rPh sb="1" eb="3">
      <t>キンガク</t>
    </rPh>
    <rPh sb="3" eb="5">
      <t>タンイ</t>
    </rPh>
    <rPh sb="6" eb="7">
      <t>エン</t>
    </rPh>
    <rPh sb="8" eb="10">
      <t>センエン</t>
    </rPh>
    <phoneticPr fontId="2"/>
  </si>
  <si>
    <t>販売先名</t>
    <rPh sb="0" eb="3">
      <t>ハンバイサキ</t>
    </rPh>
    <rPh sb="3" eb="4">
      <t>メイ</t>
    </rPh>
    <phoneticPr fontId="2"/>
  </si>
  <si>
    <t>販売品目</t>
    <rPh sb="0" eb="2">
      <t>ハンバイ</t>
    </rPh>
    <rPh sb="2" eb="4">
      <t>ヒンモク</t>
    </rPh>
    <phoneticPr fontId="2"/>
  </si>
  <si>
    <t>販売シェア</t>
    <rPh sb="0" eb="2">
      <t>ハンバイ</t>
    </rPh>
    <phoneticPr fontId="2"/>
  </si>
  <si>
    <t>販売金額</t>
    <rPh sb="0" eb="2">
      <t>ハンバイ</t>
    </rPh>
    <rPh sb="2" eb="4">
      <t>キンガク</t>
    </rPh>
    <phoneticPr fontId="2"/>
  </si>
  <si>
    <t>回収条件</t>
    <rPh sb="0" eb="2">
      <t>カイシュウ</t>
    </rPh>
    <rPh sb="2" eb="4">
      <t>ジョウケン</t>
    </rPh>
    <phoneticPr fontId="2"/>
  </si>
  <si>
    <t>現金（％）</t>
    <rPh sb="0" eb="2">
      <t>ゲンキン</t>
    </rPh>
    <phoneticPr fontId="2"/>
  </si>
  <si>
    <t>締　　払</t>
    <rPh sb="0" eb="1">
      <t>シ</t>
    </rPh>
    <rPh sb="3" eb="4">
      <t>バライ</t>
    </rPh>
    <phoneticPr fontId="2"/>
  </si>
  <si>
    <t>手形（％）</t>
    <rPh sb="0" eb="2">
      <t>テガタ</t>
    </rPh>
    <phoneticPr fontId="2"/>
  </si>
  <si>
    <t>手形サイト</t>
    <rPh sb="0" eb="2">
      <t>テガタ</t>
    </rPh>
    <phoneticPr fontId="2"/>
  </si>
  <si>
    <t>一般消費者向け販売（楽天市場）</t>
    <rPh sb="0" eb="2">
      <t>イッパン</t>
    </rPh>
    <rPh sb="2" eb="5">
      <t>ショウヒシャ</t>
    </rPh>
    <rPh sb="5" eb="6">
      <t>ム</t>
    </rPh>
    <rPh sb="7" eb="9">
      <t>ハンバイ</t>
    </rPh>
    <rPh sb="10" eb="12">
      <t>ラクテン</t>
    </rPh>
    <rPh sb="12" eb="14">
      <t>イチバ</t>
    </rPh>
    <phoneticPr fontId="2"/>
  </si>
  <si>
    <t>一般消費者向け販売（楽天市場以外）</t>
    <rPh sb="0" eb="2">
      <t>イッパン</t>
    </rPh>
    <rPh sb="2" eb="5">
      <t>ショウヒシャ</t>
    </rPh>
    <rPh sb="5" eb="6">
      <t>ム</t>
    </rPh>
    <rPh sb="7" eb="9">
      <t>ハンバイ</t>
    </rPh>
    <rPh sb="10" eb="12">
      <t>ラクテン</t>
    </rPh>
    <rPh sb="12" eb="14">
      <t>イチバ</t>
    </rPh>
    <rPh sb="14" eb="16">
      <t>イガイ</t>
    </rPh>
    <phoneticPr fontId="2"/>
  </si>
  <si>
    <t>その他</t>
    <rPh sb="2" eb="3">
      <t>ホカ</t>
    </rPh>
    <phoneticPr fontId="2"/>
  </si>
  <si>
    <t>月額売上高</t>
    <rPh sb="0" eb="2">
      <t>ゲツガク</t>
    </rPh>
    <rPh sb="2" eb="4">
      <t>ウリアゲ</t>
    </rPh>
    <rPh sb="4" eb="5">
      <t>ダカ</t>
    </rPh>
    <phoneticPr fontId="2"/>
  </si>
  <si>
    <t>■仕入先</t>
    <rPh sb="1" eb="3">
      <t>シイレ</t>
    </rPh>
    <rPh sb="3" eb="4">
      <t>サキ</t>
    </rPh>
    <phoneticPr fontId="2"/>
  </si>
  <si>
    <t>仕入先名</t>
    <rPh sb="0" eb="2">
      <t>シイレ</t>
    </rPh>
    <rPh sb="2" eb="3">
      <t>サキ</t>
    </rPh>
    <rPh sb="3" eb="4">
      <t>メイ</t>
    </rPh>
    <phoneticPr fontId="2"/>
  </si>
  <si>
    <t>仕入品目</t>
    <rPh sb="0" eb="2">
      <t>シイレ</t>
    </rPh>
    <rPh sb="2" eb="4">
      <t>ヒンモク</t>
    </rPh>
    <phoneticPr fontId="2"/>
  </si>
  <si>
    <t>仕入シェア</t>
    <rPh sb="0" eb="2">
      <t>シイレ</t>
    </rPh>
    <phoneticPr fontId="2"/>
  </si>
  <si>
    <t>仕入金額</t>
    <rPh sb="0" eb="2">
      <t>シイレ</t>
    </rPh>
    <rPh sb="2" eb="4">
      <t>キンガク</t>
    </rPh>
    <phoneticPr fontId="2"/>
  </si>
  <si>
    <t>支払条件</t>
    <rPh sb="0" eb="2">
      <t>シハライ</t>
    </rPh>
    <rPh sb="2" eb="4">
      <t>ジョウケン</t>
    </rPh>
    <phoneticPr fontId="2"/>
  </si>
  <si>
    <t>月額仕入高</t>
    <rPh sb="0" eb="2">
      <t>ゲツガク</t>
    </rPh>
    <rPh sb="2" eb="4">
      <t>シイレ</t>
    </rPh>
    <rPh sb="4" eb="5">
      <t>ダカ</t>
    </rPh>
    <phoneticPr fontId="2"/>
  </si>
  <si>
    <t>平成　25年　○○月　××日</t>
    <rPh sb="0" eb="2">
      <t>ヘイセイ</t>
    </rPh>
    <rPh sb="5" eb="6">
      <t>ネン</t>
    </rPh>
    <rPh sb="9" eb="10">
      <t>ガツ</t>
    </rPh>
    <rPh sb="13" eb="14">
      <t>ニチ</t>
    </rPh>
    <phoneticPr fontId="2"/>
  </si>
  <si>
    <t>●●商店</t>
    <rPh sb="2" eb="4">
      <t>ショウテン</t>
    </rPh>
    <phoneticPr fontId="2"/>
  </si>
  <si>
    <t>楽天　太郎</t>
    <rPh sb="0" eb="2">
      <t>ラクテン</t>
    </rPh>
    <rPh sb="3" eb="5">
      <t>タロウ</t>
    </rPh>
    <phoneticPr fontId="2"/>
  </si>
  <si>
    <t>（金額単位：千円）</t>
    <rPh sb="1" eb="3">
      <t>キンガク</t>
    </rPh>
    <rPh sb="3" eb="5">
      <t>タンイ</t>
    </rPh>
    <rPh sb="6" eb="8">
      <t>センエン</t>
    </rPh>
    <phoneticPr fontId="2"/>
  </si>
  <si>
    <t>雑貨/服</t>
    <rPh sb="0" eb="2">
      <t>ザッカ</t>
    </rPh>
    <rPh sb="3" eb="4">
      <t>フク</t>
    </rPh>
    <phoneticPr fontId="2"/>
  </si>
  <si>
    <t>末締翌月27日払い</t>
    <rPh sb="6" eb="7">
      <t>ニチ</t>
    </rPh>
    <phoneticPr fontId="2"/>
  </si>
  <si>
    <t>雑貨</t>
    <rPh sb="0" eb="2">
      <t>ザッカ</t>
    </rPh>
    <phoneticPr fontId="2"/>
  </si>
  <si>
    <t>▲▲商店</t>
    <rPh sb="2" eb="4">
      <t>ショウテン</t>
    </rPh>
    <phoneticPr fontId="2"/>
  </si>
  <si>
    <t>服</t>
    <rPh sb="0" eb="1">
      <t>フク</t>
    </rPh>
    <phoneticPr fontId="2"/>
  </si>
  <si>
    <t>末締翌月末払い</t>
    <rPh sb="0" eb="1">
      <t>マツ</t>
    </rPh>
    <rPh sb="1" eb="2">
      <t>ジ</t>
    </rPh>
    <rPh sb="2" eb="3">
      <t>ヨク</t>
    </rPh>
    <rPh sb="3" eb="5">
      <t>ゲツマツ</t>
    </rPh>
    <rPh sb="5" eb="6">
      <t>ハラ</t>
    </rPh>
    <phoneticPr fontId="2"/>
  </si>
  <si>
    <t>30日</t>
    <rPh sb="2" eb="3">
      <t>ニチ</t>
    </rPh>
    <phoneticPr fontId="2"/>
  </si>
  <si>
    <t>■■商店</t>
    <rPh sb="2" eb="4">
      <t>ショウテン</t>
    </rPh>
    <phoneticPr fontId="2"/>
  </si>
  <si>
    <t>食料品</t>
    <rPh sb="0" eb="3">
      <t>ショクリョウヒン</t>
    </rPh>
    <phoneticPr fontId="2"/>
  </si>
  <si>
    <t>－</t>
    <phoneticPr fontId="2"/>
  </si>
  <si>
    <t>◆◆商事</t>
    <rPh sb="2" eb="4">
      <t>ショウジ</t>
    </rPh>
    <phoneticPr fontId="2"/>
  </si>
  <si>
    <t>末締翌月末払い</t>
    <phoneticPr fontId="2"/>
  </si>
  <si>
    <t>■■物産</t>
    <rPh sb="2" eb="4">
      <t>ブッサン</t>
    </rPh>
    <phoneticPr fontId="2"/>
  </si>
  <si>
    <t>末締翌月末払い</t>
    <phoneticPr fontId="2"/>
  </si>
  <si>
    <t>○○販売</t>
    <rPh sb="2" eb="4">
      <t>ハンバイ</t>
    </rPh>
    <phoneticPr fontId="2"/>
  </si>
  <si>
    <t>金融機関取引明細</t>
    <rPh sb="0" eb="2">
      <t>キンユウ</t>
    </rPh>
    <rPh sb="2" eb="4">
      <t>キカン</t>
    </rPh>
    <rPh sb="4" eb="6">
      <t>トリヒキ</t>
    </rPh>
    <rPh sb="6" eb="8">
      <t>メイサイ</t>
    </rPh>
    <phoneticPr fontId="2"/>
  </si>
  <si>
    <t>(単位：千円)</t>
    <rPh sb="1" eb="3">
      <t>タンイ</t>
    </rPh>
    <rPh sb="4" eb="6">
      <t>センエン</t>
    </rPh>
    <phoneticPr fontId="2"/>
  </si>
  <si>
    <t>金融機関名</t>
    <rPh sb="0" eb="2">
      <t>キンユウ</t>
    </rPh>
    <rPh sb="2" eb="4">
      <t>キカン</t>
    </rPh>
    <rPh sb="4" eb="5">
      <t>メイ</t>
    </rPh>
    <phoneticPr fontId="2"/>
  </si>
  <si>
    <t>科目</t>
    <rPh sb="0" eb="2">
      <t>カモク</t>
    </rPh>
    <phoneticPr fontId="2"/>
  </si>
  <si>
    <t>月々の返済金額</t>
    <rPh sb="0" eb="2">
      <t>ツキヅキ</t>
    </rPh>
    <rPh sb="3" eb="5">
      <t>ヘンサイ</t>
    </rPh>
    <rPh sb="5" eb="7">
      <t>キンガク</t>
    </rPh>
    <phoneticPr fontId="2"/>
  </si>
  <si>
    <t>商手</t>
    <rPh sb="0" eb="1">
      <t>ショウ</t>
    </rPh>
    <rPh sb="1" eb="2">
      <t>テ</t>
    </rPh>
    <phoneticPr fontId="2"/>
  </si>
  <si>
    <t>長期</t>
    <rPh sb="0" eb="2">
      <t>チョウキ</t>
    </rPh>
    <phoneticPr fontId="2"/>
  </si>
  <si>
    <t>短期</t>
    <rPh sb="0" eb="2">
      <t>タンキ</t>
    </rPh>
    <phoneticPr fontId="2"/>
  </si>
  <si>
    <t>（　　　　　　　　　　　支店）</t>
    <rPh sb="12" eb="14">
      <t>シテン</t>
    </rPh>
    <phoneticPr fontId="2"/>
  </si>
  <si>
    <t>除く商手①</t>
    <rPh sb="0" eb="1">
      <t>ノゾ</t>
    </rPh>
    <rPh sb="2" eb="3">
      <t>ショウ</t>
    </rPh>
    <rPh sb="3" eb="4">
      <t>テ</t>
    </rPh>
    <phoneticPr fontId="2"/>
  </si>
  <si>
    <t>①のシェア</t>
  </si>
  <si>
    <t>固定預金</t>
    <rPh sb="0" eb="2">
      <t>コテイ</t>
    </rPh>
    <rPh sb="2" eb="4">
      <t>ヨキン</t>
    </rPh>
    <phoneticPr fontId="2"/>
  </si>
  <si>
    <t>○○商店</t>
    <rPh sb="2" eb="4">
      <t>ショウテン</t>
    </rPh>
    <phoneticPr fontId="2"/>
  </si>
  <si>
    <t>H24年　10月</t>
    <rPh sb="3" eb="4">
      <t>ネン</t>
    </rPh>
    <rPh sb="7" eb="8">
      <t>ツキ</t>
    </rPh>
    <phoneticPr fontId="2"/>
  </si>
  <si>
    <t>H24年　11月</t>
    <rPh sb="3" eb="4">
      <t>ネン</t>
    </rPh>
    <rPh sb="7" eb="8">
      <t>ツキ</t>
    </rPh>
    <phoneticPr fontId="2"/>
  </si>
  <si>
    <t>H24年　12月</t>
    <rPh sb="3" eb="4">
      <t>ネン</t>
    </rPh>
    <rPh sb="7" eb="8">
      <t>ツキ</t>
    </rPh>
    <phoneticPr fontId="2"/>
  </si>
  <si>
    <t>H25年　1月</t>
    <rPh sb="3" eb="4">
      <t>ネン</t>
    </rPh>
    <rPh sb="6" eb="7">
      <t>ツキ</t>
    </rPh>
    <phoneticPr fontId="2"/>
  </si>
  <si>
    <t>H25年　2月</t>
    <rPh sb="3" eb="4">
      <t>ネン</t>
    </rPh>
    <rPh sb="6" eb="7">
      <t>ツキ</t>
    </rPh>
    <phoneticPr fontId="2"/>
  </si>
  <si>
    <t>H25年　3月</t>
    <rPh sb="3" eb="4">
      <t>ネン</t>
    </rPh>
    <rPh sb="6" eb="7">
      <t>ツキ</t>
    </rPh>
    <phoneticPr fontId="2"/>
  </si>
  <si>
    <t>○○銀行</t>
    <rPh sb="2" eb="4">
      <t>ギンコウ</t>
    </rPh>
    <phoneticPr fontId="2"/>
  </si>
  <si>
    <t>（　　×××　　　支店）</t>
    <rPh sb="9" eb="11">
      <t>シテン</t>
    </rPh>
    <phoneticPr fontId="2"/>
  </si>
  <si>
    <t>△△銀行</t>
    <rPh sb="2" eb="4">
      <t>ギンコウ</t>
    </rPh>
    <phoneticPr fontId="2"/>
  </si>
  <si>
    <t>（　　□□□　　支店）</t>
    <rPh sb="8" eb="10">
      <t>シテン</t>
    </rPh>
    <phoneticPr fontId="2"/>
  </si>
  <si>
    <t>△△信用金庫</t>
    <rPh sb="2" eb="4">
      <t>シンヨウ</t>
    </rPh>
    <rPh sb="4" eb="6">
      <t>キンコ</t>
    </rPh>
    <phoneticPr fontId="2"/>
  </si>
  <si>
    <t>（　　○○○　　支店）</t>
    <rPh sb="8" eb="10">
      <t>シテン</t>
    </rPh>
    <phoneticPr fontId="2"/>
  </si>
  <si>
    <t>ヒアリング作成</t>
    <phoneticPr fontId="2"/>
  </si>
  <si>
    <t>利息含む金額か？</t>
    <rPh sb="0" eb="2">
      <t>リソク</t>
    </rPh>
    <rPh sb="2" eb="3">
      <t>フク</t>
    </rPh>
    <rPh sb="4" eb="6">
      <t>キンガク</t>
    </rPh>
    <phoneticPr fontId="2"/>
  </si>
  <si>
    <t>申込月の6か月前</t>
    <rPh sb="0" eb="2">
      <t>モウシコミ</t>
    </rPh>
    <rPh sb="2" eb="3">
      <t>ツキ</t>
    </rPh>
    <rPh sb="6" eb="7">
      <t>ゲツ</t>
    </rPh>
    <rPh sb="7" eb="8">
      <t>マエ</t>
    </rPh>
    <phoneticPr fontId="2"/>
  </si>
  <si>
    <t>申込月の5か月前</t>
    <rPh sb="0" eb="2">
      <t>モウシコミ</t>
    </rPh>
    <rPh sb="2" eb="3">
      <t>ツキ</t>
    </rPh>
    <rPh sb="6" eb="7">
      <t>ゲツ</t>
    </rPh>
    <rPh sb="7" eb="8">
      <t>マエ</t>
    </rPh>
    <phoneticPr fontId="2"/>
  </si>
  <si>
    <t>申込月の4か月前</t>
    <rPh sb="0" eb="2">
      <t>モウシコミ</t>
    </rPh>
    <rPh sb="2" eb="3">
      <t>ツキ</t>
    </rPh>
    <rPh sb="6" eb="7">
      <t>ゲツ</t>
    </rPh>
    <rPh sb="7" eb="8">
      <t>マエ</t>
    </rPh>
    <phoneticPr fontId="2"/>
  </si>
  <si>
    <t>申込月の3か月前</t>
    <rPh sb="0" eb="2">
      <t>モウシコミ</t>
    </rPh>
    <rPh sb="2" eb="3">
      <t>ツキ</t>
    </rPh>
    <rPh sb="6" eb="7">
      <t>ゲツ</t>
    </rPh>
    <rPh sb="7" eb="8">
      <t>マエ</t>
    </rPh>
    <phoneticPr fontId="2"/>
  </si>
  <si>
    <t>申込月の前々月</t>
    <rPh sb="0" eb="2">
      <t>モウシコミ</t>
    </rPh>
    <rPh sb="2" eb="3">
      <t>ツキ</t>
    </rPh>
    <rPh sb="4" eb="6">
      <t>ゼンゼン</t>
    </rPh>
    <rPh sb="6" eb="7">
      <t>ゲツ</t>
    </rPh>
    <phoneticPr fontId="2"/>
  </si>
  <si>
    <t>申込月の前月</t>
    <rPh sb="0" eb="2">
      <t>モウシコミ</t>
    </rPh>
    <rPh sb="2" eb="3">
      <t>ツキ</t>
    </rPh>
    <rPh sb="4" eb="6">
      <t>ゼンゲツ</t>
    </rPh>
    <phoneticPr fontId="2"/>
  </si>
  <si>
    <t>（　　　　　　　支店）</t>
    <rPh sb="8" eb="10">
      <t>シテン</t>
    </rPh>
    <phoneticPr fontId="2"/>
  </si>
  <si>
    <t>月々の返済金額</t>
    <phoneticPr fontId="2"/>
  </si>
  <si>
    <t>仕入支払金額</t>
    <rPh sb="0" eb="2">
      <t>シイレ</t>
    </rPh>
    <rPh sb="2" eb="4">
      <t>シハライ</t>
    </rPh>
    <rPh sb="4" eb="6">
      <t>キンガク</t>
    </rPh>
    <phoneticPr fontId="5"/>
  </si>
  <si>
    <t>弊社融資</t>
    <rPh sb="0" eb="2">
      <t>ヘイシャ</t>
    </rPh>
    <rPh sb="2" eb="4">
      <t>ユウシ</t>
    </rPh>
    <phoneticPr fontId="5"/>
  </si>
  <si>
    <t>その他（支出）</t>
    <rPh sb="2" eb="3">
      <t>タ</t>
    </rPh>
    <rPh sb="4" eb="6">
      <t>シシュツ</t>
    </rPh>
    <phoneticPr fontId="5"/>
  </si>
  <si>
    <t>弊社返済分</t>
    <rPh sb="0" eb="2">
      <t>ヘイシャ</t>
    </rPh>
    <rPh sb="2" eb="4">
      <t>ヘンサイ</t>
    </rPh>
    <rPh sb="4" eb="5">
      <t>ブン</t>
    </rPh>
    <phoneticPr fontId="5"/>
  </si>
  <si>
    <t>その他（収入）</t>
    <rPh sb="2" eb="3">
      <t>タ</t>
    </rPh>
    <rPh sb="4" eb="6">
      <t>シュウニュウ</t>
    </rPh>
    <phoneticPr fontId="5"/>
  </si>
  <si>
    <t>売上現金回収金額</t>
    <rPh sb="0" eb="2">
      <t>ウリアゲ</t>
    </rPh>
    <rPh sb="2" eb="4">
      <t>ゲンキン</t>
    </rPh>
    <rPh sb="4" eb="6">
      <t>カイシュウ</t>
    </rPh>
    <rPh sb="6" eb="8">
      <t>キンガク</t>
    </rPh>
    <phoneticPr fontId="2"/>
  </si>
  <si>
    <t>オーナー関連借入</t>
    <rPh sb="4" eb="6">
      <t>カンレン</t>
    </rPh>
    <rPh sb="6" eb="8">
      <t>カリイレ</t>
    </rPh>
    <phoneticPr fontId="5"/>
  </si>
  <si>
    <t>入金</t>
    <rPh sb="0" eb="2">
      <t>ニュウキン</t>
    </rPh>
    <phoneticPr fontId="18"/>
  </si>
  <si>
    <t>出金</t>
    <rPh sb="0" eb="2">
      <t>シュッキン</t>
    </rPh>
    <phoneticPr fontId="18"/>
  </si>
  <si>
    <t>調達</t>
    <rPh sb="0" eb="2">
      <t>チョウタツ</t>
    </rPh>
    <phoneticPr fontId="18"/>
  </si>
  <si>
    <t>支払</t>
    <rPh sb="0" eb="2">
      <t>シハライ</t>
    </rPh>
    <phoneticPr fontId="18"/>
  </si>
  <si>
    <t>入出金差額④（②-③）</t>
    <rPh sb="0" eb="3">
      <t>ニュウシュッキン</t>
    </rPh>
    <rPh sb="3" eb="5">
      <t>サガク</t>
    </rPh>
    <phoneticPr fontId="2"/>
  </si>
  <si>
    <t>出金合計③</t>
    <rPh sb="0" eb="2">
      <t>シュッキン</t>
    </rPh>
    <rPh sb="2" eb="4">
      <t>ゴウケイ</t>
    </rPh>
    <phoneticPr fontId="2"/>
  </si>
  <si>
    <t>入金合計②</t>
    <rPh sb="0" eb="2">
      <t>ニュウキン</t>
    </rPh>
    <rPh sb="2" eb="4">
      <t>ゴウケイ</t>
    </rPh>
    <phoneticPr fontId="2"/>
  </si>
  <si>
    <t>支払合計⑦</t>
    <rPh sb="0" eb="2">
      <t>シハライ</t>
    </rPh>
    <rPh sb="2" eb="4">
      <t>ゴウケイ</t>
    </rPh>
    <phoneticPr fontId="2"/>
  </si>
  <si>
    <t>調達・支払差額（⑦-⑤）</t>
    <rPh sb="0" eb="2">
      <t>チョウタツ</t>
    </rPh>
    <rPh sb="3" eb="5">
      <t>シハライ</t>
    </rPh>
    <rPh sb="5" eb="6">
      <t>サ</t>
    </rPh>
    <rPh sb="6" eb="7">
      <t>ガク</t>
    </rPh>
    <phoneticPr fontId="2"/>
  </si>
  <si>
    <t>入金</t>
    <rPh sb="0" eb="2">
      <t>ニュウキン</t>
    </rPh>
    <phoneticPr fontId="2"/>
  </si>
  <si>
    <t>出金</t>
    <rPh sb="0" eb="2">
      <t>シュッキン</t>
    </rPh>
    <phoneticPr fontId="2"/>
  </si>
  <si>
    <t>入金合計②</t>
    <phoneticPr fontId="2"/>
  </si>
  <si>
    <t>前月繰越金①</t>
    <rPh sb="0" eb="2">
      <t>ゼンゲツ</t>
    </rPh>
    <rPh sb="2" eb="4">
      <t>クリコシ</t>
    </rPh>
    <rPh sb="4" eb="5">
      <t>キン</t>
    </rPh>
    <phoneticPr fontId="2"/>
  </si>
  <si>
    <t>出金合計③</t>
    <phoneticPr fontId="2"/>
  </si>
  <si>
    <t>入出金差額④（②-③）</t>
    <phoneticPr fontId="2"/>
  </si>
  <si>
    <t>借入返済</t>
    <rPh sb="0" eb="2">
      <t>カリイレ</t>
    </rPh>
    <rPh sb="2" eb="4">
      <t>ヘンサイ</t>
    </rPh>
    <phoneticPr fontId="2"/>
  </si>
  <si>
    <t>借入返済合計⑤</t>
    <rPh sb="0" eb="2">
      <t>カリイレ</t>
    </rPh>
    <rPh sb="2" eb="4">
      <t>ヘンサイ</t>
    </rPh>
    <rPh sb="4" eb="6">
      <t>ゴウケイ</t>
    </rPh>
    <rPh sb="5" eb="6">
      <t>シゴウ</t>
    </rPh>
    <phoneticPr fontId="2"/>
  </si>
  <si>
    <t>借入入金合計⑦</t>
    <rPh sb="0" eb="2">
      <t>カリイレ</t>
    </rPh>
    <rPh sb="2" eb="4">
      <t>ニュウキン</t>
    </rPh>
    <rPh sb="4" eb="6">
      <t>ゴウケイ</t>
    </rPh>
    <phoneticPr fontId="2"/>
  </si>
  <si>
    <t>借入返済・入金差額（⑦-⑤）</t>
    <rPh sb="0" eb="2">
      <t>カリイレ</t>
    </rPh>
    <rPh sb="2" eb="4">
      <t>ヘンサイ</t>
    </rPh>
    <rPh sb="5" eb="7">
      <t>ニュウキン</t>
    </rPh>
    <phoneticPr fontId="2"/>
  </si>
  <si>
    <t>前月</t>
    <rPh sb="0" eb="2">
      <t>ゼンゲツ</t>
    </rPh>
    <phoneticPr fontId="2"/>
  </si>
  <si>
    <t>今月</t>
    <rPh sb="0" eb="2">
      <t>コンゲツ</t>
    </rPh>
    <phoneticPr fontId="2"/>
  </si>
  <si>
    <t>借入調達</t>
    <rPh sb="0" eb="2">
      <t>カリイレ</t>
    </rPh>
    <rPh sb="2" eb="4">
      <t>チョウタツ</t>
    </rPh>
    <phoneticPr fontId="2"/>
  </si>
  <si>
    <t>次月繰越金（⑥+⑦）</t>
    <rPh sb="0" eb="1">
      <t>ジ</t>
    </rPh>
    <rPh sb="1" eb="2">
      <t>ガツ</t>
    </rPh>
    <rPh sb="2" eb="3">
      <t>ク</t>
    </rPh>
    <rPh sb="3" eb="4">
      <t>コシ</t>
    </rPh>
    <rPh sb="4" eb="5">
      <t>キン</t>
    </rPh>
    <phoneticPr fontId="2"/>
  </si>
  <si>
    <t>手形等現金入金金額</t>
    <rPh sb="0" eb="2">
      <t>テガタ</t>
    </rPh>
    <rPh sb="2" eb="3">
      <t>トウ</t>
    </rPh>
    <rPh sb="3" eb="5">
      <t>ゲンキン</t>
    </rPh>
    <rPh sb="5" eb="7">
      <t>ニュウキン</t>
    </rPh>
    <rPh sb="7" eb="9">
      <t>キンガク</t>
    </rPh>
    <phoneticPr fontId="2"/>
  </si>
  <si>
    <r>
      <t>売上</t>
    </r>
    <r>
      <rPr>
        <sz val="9"/>
        <color rgb="FFFF0000"/>
        <rFont val="Meiryo UI"/>
        <family val="3"/>
        <charset val="128"/>
      </rPr>
      <t>現金</t>
    </r>
    <r>
      <rPr>
        <sz val="9"/>
        <color theme="1"/>
        <rFont val="Meiryo UI"/>
        <family val="3"/>
        <charset val="128"/>
      </rPr>
      <t>回収金額</t>
    </r>
    <rPh sb="0" eb="2">
      <t>ウリアゲ</t>
    </rPh>
    <rPh sb="2" eb="4">
      <t>ゲンキン</t>
    </rPh>
    <rPh sb="4" eb="6">
      <t>カイシュウ</t>
    </rPh>
    <rPh sb="6" eb="8">
      <t>キンガク</t>
    </rPh>
    <phoneticPr fontId="2"/>
  </si>
  <si>
    <r>
      <t>その他</t>
    </r>
    <r>
      <rPr>
        <sz val="9"/>
        <color rgb="FFFF0000"/>
        <rFont val="Meiryo UI"/>
        <family val="3"/>
        <charset val="128"/>
      </rPr>
      <t>（現金入金額）</t>
    </r>
    <rPh sb="2" eb="3">
      <t>タ</t>
    </rPh>
    <rPh sb="4" eb="6">
      <t>ゲンキン</t>
    </rPh>
    <rPh sb="6" eb="8">
      <t>ニュウキン</t>
    </rPh>
    <rPh sb="8" eb="9">
      <t>ガク</t>
    </rPh>
    <phoneticPr fontId="5"/>
  </si>
  <si>
    <r>
      <t>仕入</t>
    </r>
    <r>
      <rPr>
        <sz val="9"/>
        <color rgb="FFFF0000"/>
        <rFont val="Meiryo UI"/>
        <family val="3"/>
        <charset val="128"/>
      </rPr>
      <t>の現金</t>
    </r>
    <r>
      <rPr>
        <sz val="9"/>
        <color theme="1"/>
        <rFont val="Meiryo UI"/>
        <family val="3"/>
        <charset val="128"/>
      </rPr>
      <t>支払金額</t>
    </r>
    <rPh sb="0" eb="2">
      <t>シイレ</t>
    </rPh>
    <rPh sb="3" eb="5">
      <t>ゲンキン</t>
    </rPh>
    <rPh sb="5" eb="7">
      <t>シハライ</t>
    </rPh>
    <rPh sb="7" eb="9">
      <t>キンガク</t>
    </rPh>
    <phoneticPr fontId="5"/>
  </si>
  <si>
    <r>
      <t>その他</t>
    </r>
    <r>
      <rPr>
        <sz val="9"/>
        <color rgb="FFFF0000"/>
        <rFont val="Meiryo UI"/>
        <family val="3"/>
        <charset val="128"/>
      </rPr>
      <t>（現金支出）</t>
    </r>
    <rPh sb="2" eb="3">
      <t>タ</t>
    </rPh>
    <rPh sb="4" eb="6">
      <t>ゲンキン</t>
    </rPh>
    <rPh sb="6" eb="8">
      <t>シシュツ</t>
    </rPh>
    <phoneticPr fontId="5"/>
  </si>
  <si>
    <t>来月</t>
    <rPh sb="0" eb="2">
      <t>ライゲツ</t>
    </rPh>
    <phoneticPr fontId="25"/>
  </si>
  <si>
    <t>その他借入金返済</t>
    <rPh sb="2" eb="3">
      <t>タ</t>
    </rPh>
    <rPh sb="3" eb="5">
      <t>カリイレ</t>
    </rPh>
    <rPh sb="5" eb="6">
      <t>キン</t>
    </rPh>
    <rPh sb="6" eb="8">
      <t>ヘンサイ</t>
    </rPh>
    <phoneticPr fontId="25"/>
  </si>
  <si>
    <t>月</t>
    <rPh sb="0" eb="1">
      <t>ガツ</t>
    </rPh>
    <phoneticPr fontId="25"/>
  </si>
  <si>
    <t>月</t>
    <rPh sb="0" eb="1">
      <t>ツキ</t>
    </rPh>
    <phoneticPr fontId="25"/>
  </si>
  <si>
    <t>その他（現金入金額）</t>
    <rPh sb="2" eb="3">
      <t>タ</t>
    </rPh>
    <rPh sb="4" eb="6">
      <t>ゲンキン</t>
    </rPh>
    <rPh sb="6" eb="8">
      <t>ニュウキン</t>
    </rPh>
    <rPh sb="8" eb="9">
      <t>ガク</t>
    </rPh>
    <phoneticPr fontId="5"/>
  </si>
  <si>
    <t>仕入の現金支払金額</t>
    <rPh sb="0" eb="2">
      <t>シイレ</t>
    </rPh>
    <rPh sb="3" eb="5">
      <t>ゲンキン</t>
    </rPh>
    <rPh sb="5" eb="7">
      <t>シハライ</t>
    </rPh>
    <rPh sb="7" eb="9">
      <t>キンガク</t>
    </rPh>
    <phoneticPr fontId="5"/>
  </si>
  <si>
    <t>その他（現金支出）</t>
    <rPh sb="2" eb="3">
      <t>タ</t>
    </rPh>
    <rPh sb="4" eb="6">
      <t>ゲンキン</t>
    </rPh>
    <rPh sb="6" eb="8">
      <t>シシュツ</t>
    </rPh>
    <phoneticPr fontId="5"/>
  </si>
  <si>
    <t>株式会社Ｇｌｏｂａｌ　Ｂｒｉｄｇｅ　Ｔｒａｄｉｎｇ</t>
    <phoneticPr fontId="25"/>
  </si>
  <si>
    <t>○○商店</t>
    <phoneticPr fontId="25"/>
  </si>
  <si>
    <t>楽天　太郎</t>
    <phoneticPr fontId="25"/>
  </si>
  <si>
    <t>法人名称または屋号</t>
    <rPh sb="0" eb="2">
      <t>ホウジン</t>
    </rPh>
    <rPh sb="2" eb="4">
      <t>メイショウ</t>
    </rPh>
    <rPh sb="7" eb="9">
      <t>ヤゴウ</t>
    </rPh>
    <phoneticPr fontId="5"/>
  </si>
  <si>
    <t>売上高</t>
    <rPh sb="0" eb="2">
      <t>ウリアゲ</t>
    </rPh>
    <rPh sb="2" eb="3">
      <t>ダカ</t>
    </rPh>
    <phoneticPr fontId="25"/>
  </si>
  <si>
    <t>　　　　　　年　　　　月　　　　日</t>
    <rPh sb="6" eb="7">
      <t>ネン</t>
    </rPh>
    <rPh sb="11" eb="12">
      <t>ガツ</t>
    </rPh>
    <rPh sb="16" eb="17">
      <t>ニチ</t>
    </rPh>
    <phoneticPr fontId="25"/>
  </si>
  <si>
    <t>仕入高</t>
    <rPh sb="0" eb="2">
      <t>シイレ</t>
    </rPh>
    <rPh sb="2" eb="3">
      <t>ダカ</t>
    </rPh>
    <phoneticPr fontId="25"/>
  </si>
  <si>
    <t>売上の現金回収金額</t>
    <rPh sb="0" eb="2">
      <t>ウリアゲ</t>
    </rPh>
    <rPh sb="3" eb="5">
      <t>ゲンキン</t>
    </rPh>
    <rPh sb="5" eb="7">
      <t>カイシュウ</t>
    </rPh>
    <rPh sb="7" eb="9">
      <t>キンガク</t>
    </rPh>
    <phoneticPr fontId="2"/>
  </si>
  <si>
    <t>その他の現金収入額</t>
    <phoneticPr fontId="25"/>
  </si>
  <si>
    <t>短期借入金の返済額</t>
    <rPh sb="0" eb="2">
      <t>タンキ</t>
    </rPh>
    <rPh sb="2" eb="4">
      <t>カリイレ</t>
    </rPh>
    <rPh sb="4" eb="5">
      <t>キン</t>
    </rPh>
    <rPh sb="6" eb="8">
      <t>ヘンサイ</t>
    </rPh>
    <rPh sb="8" eb="9">
      <t>ガク</t>
    </rPh>
    <phoneticPr fontId="2"/>
  </si>
  <si>
    <t>その他借入金の返済額</t>
    <phoneticPr fontId="25"/>
  </si>
  <si>
    <t>長期借入金の返済額</t>
    <rPh sb="0" eb="2">
      <t>チョウキ</t>
    </rPh>
    <phoneticPr fontId="25"/>
  </si>
  <si>
    <t>新たな短期借入金</t>
    <rPh sb="0" eb="1">
      <t>アラ</t>
    </rPh>
    <rPh sb="3" eb="5">
      <t>タンキ</t>
    </rPh>
    <rPh sb="5" eb="7">
      <t>カリイレ</t>
    </rPh>
    <rPh sb="7" eb="8">
      <t>ニュウキン</t>
    </rPh>
    <phoneticPr fontId="2"/>
  </si>
  <si>
    <t>新たな代表者の借入金等</t>
    <phoneticPr fontId="25"/>
  </si>
  <si>
    <t>新たな長期借入金</t>
    <rPh sb="3" eb="5">
      <t>チョウキ</t>
    </rPh>
    <rPh sb="5" eb="7">
      <t>カリイレ</t>
    </rPh>
    <rPh sb="7" eb="8">
      <t>キン</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</si>
</sst>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color indexed="8"/>
      <name val="Meiryo UI"/>
      <family val="3"/>
      <charset val="128"/>
    </font>
    <font>
      <sz val="9"/>
      <name val="Meiryo UI"/>
      <family val="3"/>
      <charset val="128"/>
    </font>
    <font>
      <b/>
      <sz val="11"/>
      <color indexed="10"/>
      <name val="Meiryo UI"/>
      <family val="3"/>
      <charset val="128"/>
    </font>
    <font>
      <sz val="9"/>
      <color indexed="8"/>
      <name val="Meiryo UI"/>
      <family val="3"/>
      <charset val="128"/>
    </font>
    <font>
      <sz val="11"/>
      <color indexed="8"/>
      <name val="Meiryo UI"/>
      <family val="3"/>
      <charset val="128"/>
    </font>
    <font>
      <sz val="20"/>
      <color indexed="8"/>
      <name val="Meiryo UI"/>
      <family val="3"/>
      <charset val="128"/>
    </font>
    <font>
      <b/>
      <sz val="11"/>
      <color indexed="8"/>
      <name val="Meiryo UI"/>
      <family val="3"/>
      <charset val="128"/>
    </font>
    <font>
      <sz val="6"/>
      <name val="ＭＳ Ｐゴシック"/>
      <family val="3"/>
      <charset val="128"/>
    </font>
    <font>
      <b/>
      <sz val="10"/>
      <color indexed="8"/>
      <name val="Meiryo UI"/>
      <family val="3"/>
      <charset val="128"/>
    </font>
    <font>
      <sz val="14"/>
      <color indexed="8"/>
      <name val="Meiryo UI"/>
      <family val="3"/>
      <charset val="128"/>
    </font>
    <font>
      <sz val="8"/>
      <color indexed="8"/>
      <name val="Meiryo UI"/>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8"/>
      <color theme="1"/>
      <name val="Meiryo UI"/>
      <family val="3"/>
      <charset val="128"/>
    </font>
    <font>
      <sz val="9"/>
      <color rgb="FFFF0000"/>
      <name val="Meiryo UI"/>
      <family val="3"/>
      <charset val="128"/>
    </font>
    <font>
      <sz val="20"/>
      <color theme="1"/>
      <name val="Meiryo UI"/>
      <family val="3"/>
      <charset val="128"/>
    </font>
    <font>
      <sz val="9"/>
      <color theme="1"/>
      <name val="Meiryo UI"/>
      <family val="3"/>
      <charset val="128"/>
    </font>
    <font>
      <sz val="6"/>
      <name val="ＭＳ Ｐゴシック"/>
      <family val="3"/>
      <charset val="128"/>
      <scheme val="minor"/>
    </font>
    <font>
      <sz val="9"/>
      <color theme="1" tint="4.9989318521683403E-2"/>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9" tint="0.79998168889431442"/>
        <bgColor indexed="64"/>
      </patternFill>
    </fill>
  </fills>
  <borders count="115">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double">
        <color indexed="64"/>
      </top>
      <bottom style="medium">
        <color indexed="64"/>
      </bottom>
      <diagonal/>
    </border>
    <border>
      <left/>
      <right style="hair">
        <color indexed="64"/>
      </right>
      <top/>
      <bottom style="medium">
        <color indexed="64"/>
      </bottom>
      <diagonal/>
    </border>
    <border diagonalDown="1">
      <left style="hair">
        <color indexed="64"/>
      </left>
      <right style="hair">
        <color indexed="64"/>
      </right>
      <top style="double">
        <color indexed="64"/>
      </top>
      <bottom style="medium">
        <color indexed="64"/>
      </bottom>
      <diagonal style="hair">
        <color indexed="64"/>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hair">
        <color indexed="64"/>
      </left>
      <right/>
      <top style="medium">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s>
  <cellStyleXfs count="21">
    <xf numFmtId="0" fontId="0" fillId="0" borderId="0">
      <alignment vertical="center"/>
    </xf>
    <xf numFmtId="9" fontId="19"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38" fontId="19"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4" fillId="0" borderId="0">
      <alignment vertical="center"/>
    </xf>
    <xf numFmtId="0" fontId="3" fillId="0" borderId="0">
      <alignment vertical="center"/>
    </xf>
    <xf numFmtId="0" fontId="3"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446">
    <xf numFmtId="0" fontId="0" fillId="0" borderId="0" xfId="0">
      <alignment vertical="center"/>
    </xf>
    <xf numFmtId="0" fontId="6" fillId="0" borderId="0" xfId="20" applyFont="1" applyAlignment="1">
      <alignment horizontal="center" vertical="center"/>
    </xf>
    <xf numFmtId="0" fontId="20" fillId="0" borderId="0" xfId="0" applyFont="1">
      <alignment vertical="center"/>
    </xf>
    <xf numFmtId="0" fontId="20" fillId="0" borderId="0" xfId="20" applyFont="1">
      <alignment vertical="center"/>
    </xf>
    <xf numFmtId="0" fontId="20" fillId="0" borderId="0" xfId="20" applyFont="1" applyAlignment="1">
      <alignment horizontal="right" vertical="center"/>
    </xf>
    <xf numFmtId="0" fontId="8" fillId="0" borderId="0" xfId="20" applyFont="1">
      <alignment vertical="center"/>
    </xf>
    <xf numFmtId="0" fontId="9" fillId="0" borderId="1" xfId="20" applyFont="1" applyBorder="1">
      <alignment vertical="center"/>
    </xf>
    <xf numFmtId="0" fontId="9" fillId="0" borderId="2" xfId="20" applyFont="1" applyBorder="1">
      <alignment vertical="center"/>
    </xf>
    <xf numFmtId="0" fontId="9" fillId="0" borderId="3" xfId="20" applyFont="1" applyBorder="1">
      <alignment vertical="center"/>
    </xf>
    <xf numFmtId="0" fontId="12" fillId="0" borderId="0" xfId="20" applyFont="1" applyAlignment="1">
      <alignment horizontal="center" vertical="center"/>
    </xf>
    <xf numFmtId="0" fontId="10" fillId="0" borderId="0" xfId="20" applyFont="1">
      <alignment vertical="center"/>
    </xf>
    <xf numFmtId="0" fontId="12" fillId="0" borderId="0" xfId="20" applyFont="1">
      <alignment vertical="center"/>
    </xf>
    <xf numFmtId="0" fontId="14" fillId="0" borderId="0" xfId="20" applyFont="1">
      <alignment vertical="center"/>
    </xf>
    <xf numFmtId="0" fontId="9" fillId="0" borderId="0" xfId="20" applyFont="1" applyAlignment="1">
      <alignment horizontal="right" vertical="center"/>
    </xf>
    <xf numFmtId="0" fontId="9" fillId="0" borderId="4" xfId="20" applyFont="1" applyBorder="1" applyAlignment="1">
      <alignment horizontal="center" vertical="center"/>
    </xf>
    <xf numFmtId="0" fontId="9" fillId="0" borderId="5" xfId="20" applyFont="1" applyBorder="1" applyAlignment="1">
      <alignment horizontal="center" vertical="center"/>
    </xf>
    <xf numFmtId="176" fontId="9" fillId="0" borderId="1" xfId="1" applyNumberFormat="1" applyFont="1" applyBorder="1">
      <alignment vertical="center"/>
    </xf>
    <xf numFmtId="38" fontId="9" fillId="0" borderId="1" xfId="8" applyFont="1" applyBorder="1">
      <alignment vertical="center"/>
    </xf>
    <xf numFmtId="0" fontId="9" fillId="0" borderId="6" xfId="20" applyFont="1" applyBorder="1">
      <alignment vertical="center"/>
    </xf>
    <xf numFmtId="0" fontId="9" fillId="0" borderId="4" xfId="20" applyFont="1" applyBorder="1">
      <alignment vertical="center"/>
    </xf>
    <xf numFmtId="176" fontId="9" fillId="0" borderId="4" xfId="1" applyNumberFormat="1" applyFont="1" applyBorder="1">
      <alignment vertical="center"/>
    </xf>
    <xf numFmtId="38" fontId="9" fillId="0" borderId="4" xfId="8" applyFont="1" applyBorder="1">
      <alignment vertical="center"/>
    </xf>
    <xf numFmtId="0" fontId="9" fillId="0" borderId="7" xfId="20" applyFont="1" applyBorder="1" applyAlignment="1">
      <alignment horizontal="center" vertical="center"/>
    </xf>
    <xf numFmtId="0" fontId="9" fillId="0" borderId="8" xfId="20" applyFont="1" applyBorder="1">
      <alignment vertical="center"/>
    </xf>
    <xf numFmtId="0" fontId="9" fillId="0" borderId="9" xfId="20" applyFont="1" applyBorder="1" applyAlignment="1">
      <alignment horizontal="center" vertical="center"/>
    </xf>
    <xf numFmtId="176" fontId="9" fillId="0" borderId="9" xfId="1" applyNumberFormat="1" applyFont="1" applyBorder="1" applyAlignment="1">
      <alignment horizontal="center" vertical="center"/>
    </xf>
    <xf numFmtId="38" fontId="9" fillId="0" borderId="9" xfId="8" applyFont="1" applyBorder="1" applyAlignment="1">
      <alignment horizontal="center" vertical="center"/>
    </xf>
    <xf numFmtId="0" fontId="9" fillId="0" borderId="10" xfId="20" applyFont="1" applyBorder="1" applyAlignment="1">
      <alignment horizontal="center" vertical="center"/>
    </xf>
    <xf numFmtId="0" fontId="9" fillId="0" borderId="1" xfId="20" applyFont="1" applyBorder="1" applyAlignment="1">
      <alignment horizontal="center" vertical="center"/>
    </xf>
    <xf numFmtId="176" fontId="9" fillId="0" borderId="1" xfId="1" applyNumberFormat="1" applyFont="1" applyBorder="1" applyAlignment="1">
      <alignment horizontal="center" vertical="center"/>
    </xf>
    <xf numFmtId="38" fontId="9" fillId="0" borderId="1" xfId="8" applyFont="1" applyBorder="1" applyAlignment="1">
      <alignment horizontal="center" vertical="center"/>
    </xf>
    <xf numFmtId="0" fontId="9" fillId="0" borderId="11" xfId="20" applyFont="1" applyBorder="1" applyAlignment="1">
      <alignment horizontal="center" vertical="center"/>
    </xf>
    <xf numFmtId="176" fontId="9" fillId="0" borderId="4" xfId="1" applyNumberFormat="1" applyFont="1" applyBorder="1" applyAlignment="1">
      <alignment horizontal="center" vertical="center"/>
    </xf>
    <xf numFmtId="176" fontId="9" fillId="0" borderId="8" xfId="1" applyNumberFormat="1" applyFont="1" applyBorder="1" applyAlignment="1">
      <alignment horizontal="center" vertical="center"/>
    </xf>
    <xf numFmtId="38" fontId="9" fillId="0" borderId="8" xfId="8" applyFont="1" applyBorder="1" applyAlignment="1">
      <alignment horizontal="center" vertical="center"/>
    </xf>
    <xf numFmtId="0" fontId="9" fillId="0" borderId="8" xfId="20" applyFont="1" applyBorder="1" applyAlignment="1">
      <alignment horizontal="center" vertical="center"/>
    </xf>
    <xf numFmtId="0" fontId="9" fillId="0" borderId="12" xfId="20" applyFont="1" applyBorder="1" applyAlignment="1">
      <alignment horizontal="center" vertical="center"/>
    </xf>
    <xf numFmtId="38" fontId="9" fillId="0" borderId="4" xfId="8" applyFont="1" applyBorder="1" applyAlignment="1">
      <alignment horizontal="center" vertical="center"/>
    </xf>
    <xf numFmtId="38" fontId="9" fillId="0" borderId="13" xfId="4" applyFont="1" applyBorder="1">
      <alignment vertical="center"/>
    </xf>
    <xf numFmtId="38" fontId="9" fillId="0" borderId="14" xfId="4" applyFont="1" applyBorder="1">
      <alignment vertical="center"/>
    </xf>
    <xf numFmtId="38" fontId="9" fillId="0" borderId="15" xfId="4" applyFont="1" applyBorder="1">
      <alignment vertical="center"/>
    </xf>
    <xf numFmtId="38" fontId="9" fillId="0" borderId="16" xfId="4" applyFont="1" applyBorder="1">
      <alignment vertical="center"/>
    </xf>
    <xf numFmtId="38" fontId="9" fillId="0" borderId="1" xfId="4" applyFont="1" applyBorder="1">
      <alignment vertical="center"/>
    </xf>
    <xf numFmtId="38" fontId="9" fillId="0" borderId="11" xfId="4" applyFont="1" applyBorder="1">
      <alignment vertical="center"/>
    </xf>
    <xf numFmtId="38" fontId="9" fillId="0" borderId="17" xfId="4" applyFont="1" applyBorder="1">
      <alignment vertical="center"/>
    </xf>
    <xf numFmtId="38" fontId="9" fillId="0" borderId="18" xfId="4" applyFont="1" applyBorder="1">
      <alignment vertical="center"/>
    </xf>
    <xf numFmtId="38" fontId="9" fillId="0" borderId="19" xfId="4" applyFont="1" applyBorder="1">
      <alignment vertical="center"/>
    </xf>
    <xf numFmtId="38" fontId="9" fillId="0" borderId="20" xfId="4" applyFont="1" applyBorder="1">
      <alignment vertical="center"/>
    </xf>
    <xf numFmtId="38" fontId="9" fillId="0" borderId="21" xfId="4" applyFont="1" applyBorder="1">
      <alignment vertical="center"/>
    </xf>
    <xf numFmtId="38" fontId="9" fillId="0" borderId="22" xfId="4" applyFont="1" applyBorder="1">
      <alignment vertical="center"/>
    </xf>
    <xf numFmtId="38" fontId="9" fillId="0" borderId="23" xfId="4" applyFont="1" applyBorder="1">
      <alignment vertical="center"/>
    </xf>
    <xf numFmtId="0" fontId="9" fillId="0" borderId="24" xfId="20" applyFont="1" applyBorder="1" applyAlignment="1" applyProtection="1">
      <alignment horizontal="center" vertical="center"/>
      <protection locked="0"/>
    </xf>
    <xf numFmtId="0" fontId="9" fillId="0" borderId="25" xfId="20" applyFont="1" applyBorder="1" applyAlignment="1" applyProtection="1">
      <alignment horizontal="center" vertical="center"/>
      <protection locked="0"/>
    </xf>
    <xf numFmtId="0" fontId="9" fillId="0" borderId="26" xfId="20" applyFont="1" applyBorder="1" applyAlignment="1" applyProtection="1">
      <alignment horizontal="center" vertical="center"/>
      <protection locked="0"/>
    </xf>
    <xf numFmtId="0" fontId="9" fillId="0" borderId="27" xfId="20" applyFont="1" applyBorder="1" applyAlignment="1" applyProtection="1">
      <alignment horizontal="center" vertical="center"/>
      <protection locked="0"/>
    </xf>
    <xf numFmtId="0" fontId="9" fillId="0" borderId="28" xfId="20" applyFont="1" applyBorder="1" applyAlignment="1" applyProtection="1">
      <alignment horizontal="center" vertical="center"/>
      <protection locked="0"/>
    </xf>
    <xf numFmtId="0" fontId="9" fillId="2" borderId="29" xfId="20" applyFont="1" applyFill="1" applyBorder="1" applyProtection="1">
      <alignment vertical="center"/>
      <protection locked="0"/>
    </xf>
    <xf numFmtId="0" fontId="9" fillId="2" borderId="30" xfId="20" applyFont="1" applyFill="1" applyBorder="1" applyProtection="1">
      <alignment vertical="center"/>
      <protection locked="0"/>
    </xf>
    <xf numFmtId="0" fontId="9" fillId="2" borderId="31" xfId="20" applyFont="1" applyFill="1" applyBorder="1" applyProtection="1">
      <alignment vertical="center"/>
      <protection locked="0"/>
    </xf>
    <xf numFmtId="0" fontId="9" fillId="2" borderId="32" xfId="20" applyFont="1" applyFill="1" applyBorder="1" applyProtection="1">
      <alignment vertical="center"/>
      <protection locked="0"/>
    </xf>
    <xf numFmtId="0" fontId="9" fillId="0" borderId="24" xfId="20" applyFont="1" applyBorder="1" applyProtection="1">
      <alignment vertical="center"/>
      <protection locked="0"/>
    </xf>
    <xf numFmtId="0" fontId="9" fillId="0" borderId="33" xfId="20" applyFont="1" applyBorder="1" applyProtection="1">
      <alignment vertical="center"/>
      <protection locked="0"/>
    </xf>
    <xf numFmtId="0" fontId="9" fillId="0" borderId="9" xfId="20" applyFont="1" applyBorder="1" applyProtection="1">
      <alignment vertical="center"/>
      <protection locked="0"/>
    </xf>
    <xf numFmtId="0" fontId="9" fillId="0" borderId="10" xfId="20" applyFont="1" applyBorder="1" applyProtection="1">
      <alignment vertical="center"/>
      <protection locked="0"/>
    </xf>
    <xf numFmtId="0" fontId="9" fillId="0" borderId="34" xfId="20" applyFont="1" applyBorder="1" applyProtection="1">
      <alignment vertical="center"/>
      <protection locked="0"/>
    </xf>
    <xf numFmtId="0" fontId="9" fillId="0" borderId="11" xfId="20" applyFont="1" applyBorder="1" applyProtection="1">
      <alignment vertical="center"/>
      <protection locked="0"/>
    </xf>
    <xf numFmtId="0" fontId="9" fillId="0" borderId="2" xfId="20" applyFont="1" applyBorder="1" applyProtection="1">
      <alignment vertical="center"/>
      <protection locked="0"/>
    </xf>
    <xf numFmtId="0" fontId="9" fillId="0" borderId="1" xfId="20" applyFont="1" applyBorder="1" applyProtection="1">
      <alignment vertical="center"/>
      <protection locked="0"/>
    </xf>
    <xf numFmtId="0" fontId="9" fillId="0" borderId="23" xfId="20" applyFont="1" applyBorder="1" applyProtection="1">
      <alignment vertical="center"/>
      <protection locked="0"/>
    </xf>
    <xf numFmtId="0" fontId="9" fillId="0" borderId="35" xfId="20" applyFont="1" applyBorder="1" applyProtection="1">
      <alignment vertical="center"/>
      <protection locked="0"/>
    </xf>
    <xf numFmtId="0" fontId="9" fillId="3" borderId="29" xfId="20" applyFont="1" applyFill="1" applyBorder="1" applyProtection="1">
      <alignment vertical="center"/>
      <protection locked="0"/>
    </xf>
    <xf numFmtId="0" fontId="9" fillId="0" borderId="36" xfId="20" applyFont="1" applyBorder="1" applyProtection="1">
      <alignment vertical="center"/>
      <protection locked="0"/>
    </xf>
    <xf numFmtId="0" fontId="9" fillId="3" borderId="37" xfId="20" applyFont="1" applyFill="1" applyBorder="1" applyProtection="1">
      <alignment vertical="center"/>
      <protection locked="0"/>
    </xf>
    <xf numFmtId="0" fontId="9" fillId="3" borderId="31" xfId="20" applyFont="1" applyFill="1" applyBorder="1" applyProtection="1">
      <alignment vertical="center"/>
      <protection locked="0"/>
    </xf>
    <xf numFmtId="0" fontId="9" fillId="3" borderId="32" xfId="20" applyFont="1" applyFill="1" applyBorder="1" applyProtection="1">
      <alignment vertical="center"/>
      <protection locked="0"/>
    </xf>
    <xf numFmtId="0" fontId="9" fillId="0" borderId="38" xfId="20" applyFont="1" applyBorder="1" applyProtection="1">
      <alignment vertical="center"/>
      <protection locked="0"/>
    </xf>
    <xf numFmtId="0" fontId="9" fillId="0" borderId="39" xfId="20" applyFont="1" applyBorder="1" applyProtection="1">
      <alignment vertical="center"/>
      <protection locked="0"/>
    </xf>
    <xf numFmtId="0" fontId="9" fillId="0" borderId="40" xfId="20" applyFont="1" applyBorder="1" applyProtection="1">
      <alignment vertical="center"/>
      <protection locked="0"/>
    </xf>
    <xf numFmtId="0" fontId="9" fillId="0" borderId="3" xfId="20" applyFont="1" applyBorder="1" applyProtection="1">
      <alignment vertical="center"/>
      <protection locked="0"/>
    </xf>
    <xf numFmtId="0" fontId="9" fillId="0" borderId="41" xfId="20" applyFont="1" applyBorder="1" applyProtection="1">
      <alignment vertical="center"/>
      <protection locked="0"/>
    </xf>
    <xf numFmtId="0" fontId="9" fillId="2" borderId="37" xfId="20" applyFont="1" applyFill="1" applyBorder="1" applyProtection="1">
      <alignment vertical="center"/>
      <protection locked="0"/>
    </xf>
    <xf numFmtId="0" fontId="9" fillId="0" borderId="42" xfId="20" applyFont="1" applyBorder="1" applyProtection="1">
      <alignment vertical="center"/>
      <protection locked="0"/>
    </xf>
    <xf numFmtId="0" fontId="9" fillId="0" borderId="43" xfId="20" applyFont="1" applyBorder="1" applyProtection="1">
      <alignment vertical="center"/>
      <protection locked="0"/>
    </xf>
    <xf numFmtId="0" fontId="9" fillId="3" borderId="44" xfId="20" applyFont="1" applyFill="1" applyBorder="1" applyProtection="1">
      <alignment vertical="center"/>
      <protection locked="0"/>
    </xf>
    <xf numFmtId="0" fontId="9" fillId="3" borderId="45" xfId="20" applyFont="1" applyFill="1" applyBorder="1" applyProtection="1">
      <alignment vertical="center"/>
      <protection locked="0"/>
    </xf>
    <xf numFmtId="0" fontId="9" fillId="3" borderId="46" xfId="20" applyFont="1" applyFill="1" applyBorder="1" applyProtection="1">
      <alignment vertical="center"/>
      <protection locked="0"/>
    </xf>
    <xf numFmtId="0" fontId="9" fillId="3" borderId="38" xfId="20" applyFont="1" applyFill="1" applyBorder="1" applyProtection="1">
      <alignment vertical="center"/>
      <protection locked="0"/>
    </xf>
    <xf numFmtId="0" fontId="9" fillId="2" borderId="47" xfId="20" applyFont="1" applyFill="1" applyBorder="1" applyProtection="1">
      <alignment vertical="center"/>
      <protection locked="0"/>
    </xf>
    <xf numFmtId="0" fontId="9" fillId="2" borderId="48" xfId="20" applyFont="1" applyFill="1" applyBorder="1" applyProtection="1">
      <alignment vertical="center"/>
      <protection locked="0"/>
    </xf>
    <xf numFmtId="0" fontId="9" fillId="2" borderId="12" xfId="20" applyFont="1" applyFill="1" applyBorder="1" applyProtection="1">
      <alignment vertical="center"/>
      <protection locked="0"/>
    </xf>
    <xf numFmtId="0" fontId="9" fillId="2" borderId="41" xfId="20" applyFont="1" applyFill="1" applyBorder="1" applyProtection="1">
      <alignment vertical="center"/>
      <protection locked="0"/>
    </xf>
    <xf numFmtId="0" fontId="20" fillId="0" borderId="0" xfId="20" applyFont="1" applyProtection="1">
      <alignment vertical="center"/>
      <protection locked="0"/>
    </xf>
    <xf numFmtId="0" fontId="9" fillId="0" borderId="4" xfId="20" applyFont="1" applyBorder="1" applyAlignment="1" applyProtection="1">
      <alignment horizontal="center" vertical="center"/>
      <protection locked="0"/>
    </xf>
    <xf numFmtId="0" fontId="9" fillId="0" borderId="5" xfId="20" applyFont="1" applyBorder="1" applyAlignment="1" applyProtection="1">
      <alignment horizontal="center" vertical="center"/>
      <protection locked="0"/>
    </xf>
    <xf numFmtId="176" fontId="9" fillId="0" borderId="9" xfId="1" applyNumberFormat="1" applyFont="1" applyBorder="1" applyProtection="1">
      <alignment vertical="center"/>
      <protection locked="0"/>
    </xf>
    <xf numFmtId="38" fontId="9" fillId="0" borderId="9" xfId="8" applyFont="1" applyBorder="1" applyProtection="1">
      <alignment vertical="center"/>
      <protection locked="0"/>
    </xf>
    <xf numFmtId="176" fontId="9" fillId="0" borderId="1" xfId="1" applyNumberFormat="1" applyFont="1" applyBorder="1" applyProtection="1">
      <alignment vertical="center"/>
      <protection locked="0"/>
    </xf>
    <xf numFmtId="38" fontId="9" fillId="0" borderId="1" xfId="8" applyFont="1" applyBorder="1" applyProtection="1">
      <alignment vertical="center"/>
      <protection locked="0"/>
    </xf>
    <xf numFmtId="0" fontId="9" fillId="0" borderId="6" xfId="20" applyFont="1" applyBorder="1" applyProtection="1">
      <alignment vertical="center"/>
      <protection locked="0"/>
    </xf>
    <xf numFmtId="0" fontId="9" fillId="0" borderId="4" xfId="20" applyFont="1" applyBorder="1" applyProtection="1">
      <alignment vertical="center"/>
      <protection locked="0"/>
    </xf>
    <xf numFmtId="176" fontId="9" fillId="0" borderId="4" xfId="1" applyNumberFormat="1" applyFont="1" applyBorder="1" applyProtection="1">
      <alignment vertical="center"/>
      <protection locked="0"/>
    </xf>
    <xf numFmtId="38" fontId="9" fillId="0" borderId="4" xfId="8" applyFont="1" applyBorder="1" applyProtection="1">
      <alignment vertical="center"/>
      <protection locked="0"/>
    </xf>
    <xf numFmtId="0" fontId="9" fillId="0" borderId="5" xfId="20" applyFont="1" applyBorder="1" applyProtection="1">
      <alignment vertical="center"/>
      <protection locked="0"/>
    </xf>
    <xf numFmtId="0" fontId="9" fillId="0" borderId="7" xfId="20" applyFont="1" applyBorder="1" applyAlignment="1" applyProtection="1">
      <alignment horizontal="center" vertical="center"/>
      <protection locked="0"/>
    </xf>
    <xf numFmtId="0" fontId="9" fillId="0" borderId="49" xfId="20" applyFont="1" applyBorder="1" applyProtection="1">
      <alignment vertical="center"/>
      <protection locked="0"/>
    </xf>
    <xf numFmtId="176" fontId="9" fillId="3" borderId="8" xfId="1" applyNumberFormat="1" applyFont="1" applyFill="1" applyBorder="1" applyProtection="1">
      <alignment vertical="center"/>
      <protection locked="0"/>
    </xf>
    <xf numFmtId="38" fontId="9" fillId="3" borderId="8" xfId="8" applyFont="1" applyFill="1" applyBorder="1" applyProtection="1">
      <alignment vertical="center"/>
      <protection locked="0"/>
    </xf>
    <xf numFmtId="176" fontId="9" fillId="0" borderId="8" xfId="1" applyNumberFormat="1" applyFont="1" applyBorder="1" applyProtection="1">
      <alignment vertical="center"/>
      <protection locked="0"/>
    </xf>
    <xf numFmtId="0" fontId="9" fillId="0" borderId="8" xfId="20" applyFont="1" applyBorder="1" applyProtection="1">
      <alignment vertical="center"/>
      <protection locked="0"/>
    </xf>
    <xf numFmtId="0" fontId="9" fillId="0" borderId="12" xfId="20" applyFont="1" applyBorder="1" applyProtection="1">
      <alignment vertical="center"/>
      <protection locked="0"/>
    </xf>
    <xf numFmtId="0" fontId="14" fillId="0" borderId="0" xfId="20" applyFont="1" applyProtection="1">
      <alignment vertical="center"/>
      <protection locked="0"/>
    </xf>
    <xf numFmtId="38" fontId="12" fillId="0" borderId="0" xfId="4" applyFont="1" applyAlignment="1">
      <alignment horizontal="center" vertical="center"/>
    </xf>
    <xf numFmtId="38" fontId="20" fillId="0" borderId="0" xfId="4" applyFont="1">
      <alignment vertical="center"/>
    </xf>
    <xf numFmtId="38" fontId="20" fillId="0" borderId="0" xfId="4" applyFont="1" applyAlignment="1">
      <alignment horizontal="right" vertical="center"/>
    </xf>
    <xf numFmtId="38" fontId="20" fillId="0" borderId="0" xfId="4" applyFont="1" applyAlignment="1">
      <alignment vertical="center"/>
    </xf>
    <xf numFmtId="38" fontId="21" fillId="0" borderId="0" xfId="4" applyFont="1" applyAlignment="1">
      <alignment horizontal="right" vertical="center"/>
    </xf>
    <xf numFmtId="38" fontId="12" fillId="0" borderId="0" xfId="4" applyFont="1">
      <alignment vertical="center"/>
    </xf>
    <xf numFmtId="38" fontId="9" fillId="0" borderId="50" xfId="4" applyFont="1" applyBorder="1" applyAlignment="1">
      <alignment horizontal="center" vertical="center"/>
    </xf>
    <xf numFmtId="38" fontId="9" fillId="0" borderId="51" xfId="4" applyFont="1" applyBorder="1" applyAlignment="1">
      <alignment horizontal="center" vertical="center"/>
    </xf>
    <xf numFmtId="38" fontId="9" fillId="0" borderId="52" xfId="4" applyFont="1" applyBorder="1" applyAlignment="1">
      <alignment horizontal="center" vertical="center"/>
    </xf>
    <xf numFmtId="38" fontId="9" fillId="0" borderId="53" xfId="4" applyFont="1" applyBorder="1" applyAlignment="1">
      <alignment horizontal="center" vertical="center"/>
    </xf>
    <xf numFmtId="38" fontId="9" fillId="0" borderId="54" xfId="4" applyFont="1" applyBorder="1" applyAlignment="1">
      <alignment horizontal="center" vertical="center"/>
    </xf>
    <xf numFmtId="38" fontId="9" fillId="0" borderId="55" xfId="4" applyFont="1" applyBorder="1" applyAlignment="1">
      <alignment horizontal="distributed" vertical="center"/>
    </xf>
    <xf numFmtId="38" fontId="9" fillId="0" borderId="56" xfId="4" applyFont="1" applyBorder="1" applyAlignment="1">
      <alignment horizontal="distributed" vertical="center"/>
    </xf>
    <xf numFmtId="38" fontId="9" fillId="0" borderId="57" xfId="4" applyFont="1" applyBorder="1" applyAlignment="1">
      <alignment horizontal="distributed" vertical="center"/>
    </xf>
    <xf numFmtId="38" fontId="9" fillId="0" borderId="58" xfId="4" applyFont="1" applyBorder="1" applyAlignment="1">
      <alignment horizontal="distributed" vertical="center"/>
    </xf>
    <xf numFmtId="38" fontId="9" fillId="0" borderId="59" xfId="4" applyFont="1" applyBorder="1" applyAlignment="1">
      <alignment horizontal="distributed" vertical="center"/>
    </xf>
    <xf numFmtId="38" fontId="9" fillId="0" borderId="50" xfId="4" applyFont="1" applyBorder="1" applyAlignment="1" applyProtection="1">
      <alignment horizontal="center" vertical="center"/>
      <protection locked="0"/>
    </xf>
    <xf numFmtId="38" fontId="9" fillId="0" borderId="60" xfId="4" applyFont="1" applyBorder="1" applyAlignment="1" applyProtection="1">
      <alignment horizontal="center" vertical="center"/>
      <protection locked="0"/>
    </xf>
    <xf numFmtId="38" fontId="16" fillId="0" borderId="50" xfId="4" applyFont="1" applyBorder="1" applyAlignment="1" applyProtection="1">
      <alignment horizontal="center" vertical="center"/>
      <protection locked="0"/>
    </xf>
    <xf numFmtId="38" fontId="16" fillId="0" borderId="53" xfId="4" applyFont="1" applyBorder="1" applyAlignment="1" applyProtection="1">
      <alignment horizontal="center" vertical="center"/>
      <protection locked="0"/>
    </xf>
    <xf numFmtId="38" fontId="16" fillId="0" borderId="60" xfId="4" applyFont="1" applyBorder="1" applyAlignment="1" applyProtection="1">
      <alignment horizontal="center" vertical="center"/>
      <protection locked="0"/>
    </xf>
    <xf numFmtId="38" fontId="16" fillId="0" borderId="61" xfId="4" applyFont="1" applyBorder="1" applyAlignment="1" applyProtection="1">
      <alignment horizontal="center" vertical="center"/>
      <protection locked="0"/>
    </xf>
    <xf numFmtId="38" fontId="20" fillId="0" borderId="0" xfId="4" applyFont="1" applyProtection="1">
      <alignment vertical="center"/>
      <protection locked="0"/>
    </xf>
    <xf numFmtId="38" fontId="20" fillId="0" borderId="62" xfId="4" applyFont="1" applyBorder="1" applyProtection="1">
      <alignment vertical="center"/>
      <protection locked="0"/>
    </xf>
    <xf numFmtId="38" fontId="9" fillId="0" borderId="63" xfId="4" applyFont="1" applyBorder="1" applyAlignment="1" applyProtection="1">
      <alignment horizontal="distributed" vertical="center"/>
      <protection locked="0"/>
    </xf>
    <xf numFmtId="38" fontId="9" fillId="0" borderId="64" xfId="4" applyFont="1" applyBorder="1" applyProtection="1">
      <alignment vertical="center"/>
      <protection locked="0"/>
    </xf>
    <xf numFmtId="38" fontId="9" fillId="0" borderId="13" xfId="4" applyFont="1" applyBorder="1" applyProtection="1">
      <alignment vertical="center"/>
      <protection locked="0"/>
    </xf>
    <xf numFmtId="38" fontId="9" fillId="0" borderId="14" xfId="4" applyFont="1" applyBorder="1" applyProtection="1">
      <alignment vertical="center"/>
      <protection locked="0"/>
    </xf>
    <xf numFmtId="38" fontId="9" fillId="0" borderId="63" xfId="4" applyFont="1" applyBorder="1" applyProtection="1">
      <alignment vertical="center"/>
      <protection locked="0"/>
    </xf>
    <xf numFmtId="38" fontId="9" fillId="0" borderId="65" xfId="4" applyFont="1" applyBorder="1" applyProtection="1">
      <alignment vertical="center"/>
      <protection locked="0"/>
    </xf>
    <xf numFmtId="38" fontId="20" fillId="0" borderId="66" xfId="4" applyFont="1" applyBorder="1" applyProtection="1">
      <alignment vertical="center"/>
      <protection locked="0"/>
    </xf>
    <xf numFmtId="38" fontId="9" fillId="0" borderId="40" xfId="4" applyFont="1" applyBorder="1" applyAlignment="1" applyProtection="1">
      <alignment horizontal="distributed" vertical="center"/>
      <protection locked="0"/>
    </xf>
    <xf numFmtId="38" fontId="9" fillId="0" borderId="2" xfId="4" applyFont="1" applyBorder="1" applyProtection="1">
      <alignment vertical="center"/>
      <protection locked="0"/>
    </xf>
    <xf numFmtId="38" fontId="9" fillId="0" borderId="16" xfId="4" applyFont="1" applyBorder="1" applyProtection="1">
      <alignment vertical="center"/>
      <protection locked="0"/>
    </xf>
    <xf numFmtId="38" fontId="9" fillId="0" borderId="67" xfId="4" applyFont="1" applyBorder="1" applyProtection="1">
      <alignment vertical="center"/>
      <protection locked="0"/>
    </xf>
    <xf numFmtId="38" fontId="9" fillId="0" borderId="68" xfId="4" applyFont="1" applyBorder="1" applyProtection="1">
      <alignment vertical="center"/>
      <protection locked="0"/>
    </xf>
    <xf numFmtId="38" fontId="20" fillId="3" borderId="66" xfId="4" applyFont="1" applyFill="1" applyBorder="1" applyProtection="1">
      <alignment vertical="center"/>
      <protection locked="0"/>
    </xf>
    <xf numFmtId="38" fontId="9" fillId="3" borderId="40" xfId="4" applyFont="1" applyFill="1" applyBorder="1" applyAlignment="1" applyProtection="1">
      <alignment horizontal="distributed" vertical="center"/>
      <protection locked="0"/>
    </xf>
    <xf numFmtId="38" fontId="9" fillId="3" borderId="2" xfId="4" applyFont="1" applyFill="1" applyBorder="1" applyProtection="1">
      <alignment vertical="center"/>
      <protection locked="0"/>
    </xf>
    <xf numFmtId="38" fontId="9" fillId="3" borderId="16" xfId="4" applyFont="1" applyFill="1" applyBorder="1" applyProtection="1">
      <alignment vertical="center"/>
      <protection locked="0"/>
    </xf>
    <xf numFmtId="38" fontId="9" fillId="3" borderId="68" xfId="4" applyFont="1" applyFill="1" applyBorder="1" applyProtection="1">
      <alignment vertical="center"/>
      <protection locked="0"/>
    </xf>
    <xf numFmtId="38" fontId="9" fillId="0" borderId="1" xfId="4" applyFont="1" applyBorder="1" applyProtection="1">
      <alignment vertical="center"/>
      <protection locked="0"/>
    </xf>
    <xf numFmtId="38" fontId="9" fillId="0" borderId="40" xfId="4" applyFont="1" applyBorder="1" applyProtection="1">
      <alignment vertical="center"/>
      <protection locked="0"/>
    </xf>
    <xf numFmtId="38" fontId="9" fillId="0" borderId="69" xfId="4" applyFont="1" applyBorder="1" applyAlignment="1" applyProtection="1">
      <alignment horizontal="distributed" vertical="center"/>
      <protection locked="0"/>
    </xf>
    <xf numFmtId="38" fontId="9" fillId="0" borderId="70" xfId="4" applyFont="1" applyBorder="1" applyProtection="1">
      <alignment vertical="center"/>
      <protection locked="0"/>
    </xf>
    <xf numFmtId="38" fontId="9" fillId="0" borderId="17" xfId="4" applyFont="1" applyBorder="1" applyProtection="1">
      <alignment vertical="center"/>
      <protection locked="0"/>
    </xf>
    <xf numFmtId="38" fontId="9" fillId="0" borderId="18" xfId="4" applyFont="1" applyBorder="1" applyProtection="1">
      <alignment vertical="center"/>
      <protection locked="0"/>
    </xf>
    <xf numFmtId="38" fontId="9" fillId="0" borderId="69" xfId="4" applyFont="1" applyBorder="1" applyProtection="1">
      <alignment vertical="center"/>
      <protection locked="0"/>
    </xf>
    <xf numFmtId="38" fontId="9" fillId="0" borderId="71" xfId="4" applyFont="1" applyBorder="1" applyProtection="1">
      <alignment vertical="center"/>
      <protection locked="0"/>
    </xf>
    <xf numFmtId="38" fontId="20" fillId="0" borderId="72" xfId="4" applyFont="1" applyBorder="1" applyProtection="1">
      <alignment vertical="center"/>
      <protection locked="0"/>
    </xf>
    <xf numFmtId="38" fontId="9" fillId="0" borderId="42" xfId="4" applyFont="1" applyBorder="1" applyAlignment="1" applyProtection="1">
      <alignment horizontal="distributed" vertical="center"/>
      <protection locked="0"/>
    </xf>
    <xf numFmtId="38" fontId="9" fillId="3" borderId="1" xfId="4" applyFont="1" applyFill="1" applyBorder="1" applyProtection="1">
      <alignment vertical="center"/>
      <protection locked="0"/>
    </xf>
    <xf numFmtId="38" fontId="9" fillId="0" borderId="73" xfId="4" applyFont="1" applyBorder="1" applyAlignment="1" applyProtection="1">
      <alignment horizontal="distributed" vertical="center"/>
      <protection locked="0"/>
    </xf>
    <xf numFmtId="38" fontId="9" fillId="0" borderId="74" xfId="4" applyFont="1" applyBorder="1" applyProtection="1">
      <alignment vertical="center"/>
      <protection locked="0"/>
    </xf>
    <xf numFmtId="38" fontId="9" fillId="0" borderId="22" xfId="4" applyFont="1" applyBorder="1" applyProtection="1">
      <alignment vertical="center"/>
      <protection locked="0"/>
    </xf>
    <xf numFmtId="38" fontId="9" fillId="0" borderId="75" xfId="4" applyFont="1" applyBorder="1" applyProtection="1">
      <alignment vertical="center"/>
      <protection locked="0"/>
    </xf>
    <xf numFmtId="38" fontId="9" fillId="0" borderId="76" xfId="4" applyFont="1" applyBorder="1" applyProtection="1">
      <alignment vertical="center"/>
      <protection locked="0"/>
    </xf>
    <xf numFmtId="0" fontId="6" fillId="0" borderId="0" xfId="20" applyFont="1" applyFill="1" applyBorder="1" applyAlignment="1">
      <alignment vertical="center"/>
    </xf>
    <xf numFmtId="0" fontId="6" fillId="0" borderId="0" xfId="20" applyFont="1" applyAlignment="1">
      <alignment horizontal="center" vertical="center"/>
    </xf>
    <xf numFmtId="0" fontId="24" fillId="0" borderId="25" xfId="20" applyFont="1" applyBorder="1" applyAlignment="1" applyProtection="1">
      <alignment horizontal="center" vertical="center"/>
      <protection locked="0"/>
    </xf>
    <xf numFmtId="0" fontId="24" fillId="0" borderId="24" xfId="20" applyFont="1" applyBorder="1" applyAlignment="1" applyProtection="1">
      <alignment horizontal="center" vertical="center"/>
      <protection locked="0"/>
    </xf>
    <xf numFmtId="0" fontId="24" fillId="0" borderId="27" xfId="20" applyFont="1" applyBorder="1" applyAlignment="1" applyProtection="1">
      <alignment horizontal="center" vertical="center"/>
      <protection locked="0"/>
    </xf>
    <xf numFmtId="0" fontId="24" fillId="0" borderId="28" xfId="20" applyFont="1" applyBorder="1" applyAlignment="1" applyProtection="1">
      <alignment horizontal="center" vertical="center"/>
      <protection locked="0"/>
    </xf>
    <xf numFmtId="0" fontId="24" fillId="0" borderId="26" xfId="20" applyFont="1" applyBorder="1" applyAlignment="1" applyProtection="1">
      <alignment horizontal="center" vertical="center"/>
      <protection locked="0"/>
    </xf>
    <xf numFmtId="0" fontId="24" fillId="0" borderId="24" xfId="20" applyFont="1" applyBorder="1" applyProtection="1">
      <alignment vertical="center"/>
      <protection locked="0"/>
    </xf>
    <xf numFmtId="0" fontId="24" fillId="0" borderId="33" xfId="20" applyFont="1" applyBorder="1" applyProtection="1">
      <alignment vertical="center"/>
      <protection locked="0"/>
    </xf>
    <xf numFmtId="0" fontId="24" fillId="0" borderId="9" xfId="20" applyFont="1" applyBorder="1" applyProtection="1">
      <alignment vertical="center"/>
      <protection locked="0"/>
    </xf>
    <xf numFmtId="0" fontId="24" fillId="0" borderId="10" xfId="20" applyFont="1" applyBorder="1" applyProtection="1">
      <alignment vertical="center"/>
      <protection locked="0"/>
    </xf>
    <xf numFmtId="0" fontId="24" fillId="0" borderId="34" xfId="20" applyFont="1" applyBorder="1" applyProtection="1">
      <alignment vertical="center"/>
      <protection locked="0"/>
    </xf>
    <xf numFmtId="0" fontId="24" fillId="0" borderId="11" xfId="20" applyFont="1" applyBorder="1" applyProtection="1">
      <alignment vertical="center"/>
      <protection locked="0"/>
    </xf>
    <xf numFmtId="0" fontId="24" fillId="0" borderId="1" xfId="20" applyFont="1" applyBorder="1" applyProtection="1">
      <alignment vertical="center"/>
      <protection locked="0"/>
    </xf>
    <xf numFmtId="0" fontId="24" fillId="0" borderId="36" xfId="20" applyFont="1" applyBorder="1" applyProtection="1">
      <alignment vertical="center"/>
      <protection locked="0"/>
    </xf>
    <xf numFmtId="0" fontId="24" fillId="0" borderId="38" xfId="20" applyFont="1" applyBorder="1" applyProtection="1">
      <alignment vertical="center"/>
      <protection locked="0"/>
    </xf>
    <xf numFmtId="0" fontId="24" fillId="0" borderId="39" xfId="20" applyFont="1" applyBorder="1" applyProtection="1">
      <alignment vertical="center"/>
      <protection locked="0"/>
    </xf>
    <xf numFmtId="0" fontId="24" fillId="0" borderId="42" xfId="20" applyFont="1" applyBorder="1" applyProtection="1">
      <alignment vertical="center"/>
      <protection locked="0"/>
    </xf>
    <xf numFmtId="0" fontId="24" fillId="0" borderId="43" xfId="20" applyFont="1" applyBorder="1" applyProtection="1">
      <alignment vertical="center"/>
      <protection locked="0"/>
    </xf>
    <xf numFmtId="0" fontId="24" fillId="0" borderId="40" xfId="20" applyFont="1" applyBorder="1" applyProtection="1">
      <alignment vertical="center"/>
      <protection locked="0"/>
    </xf>
    <xf numFmtId="0" fontId="24" fillId="0" borderId="2" xfId="20" applyFont="1" applyBorder="1" applyProtection="1">
      <alignment vertical="center"/>
      <protection locked="0"/>
    </xf>
    <xf numFmtId="0" fontId="24" fillId="0" borderId="26" xfId="20" applyFont="1" applyBorder="1" applyProtection="1">
      <alignment vertical="center"/>
      <protection locked="0"/>
    </xf>
    <xf numFmtId="0" fontId="24" fillId="0" borderId="3" xfId="20" applyFont="1" applyBorder="1" applyProtection="1">
      <alignment vertical="center"/>
      <protection locked="0"/>
    </xf>
    <xf numFmtId="0" fontId="24" fillId="0" borderId="28" xfId="20" applyFont="1" applyBorder="1" applyProtection="1">
      <alignment vertical="center"/>
      <protection locked="0"/>
    </xf>
    <xf numFmtId="0" fontId="24" fillId="0" borderId="77" xfId="20" applyFont="1" applyBorder="1" applyProtection="1">
      <alignment vertical="center"/>
      <protection locked="0"/>
    </xf>
    <xf numFmtId="0" fontId="24" fillId="0" borderId="23" xfId="20" applyFont="1" applyBorder="1" applyProtection="1">
      <alignment vertical="center"/>
      <protection locked="0"/>
    </xf>
    <xf numFmtId="0" fontId="24" fillId="0" borderId="35" xfId="20" applyFont="1" applyBorder="1" applyProtection="1">
      <alignment vertical="center"/>
      <protection locked="0"/>
    </xf>
    <xf numFmtId="0" fontId="24" fillId="0" borderId="41" xfId="20" applyFont="1" applyBorder="1" applyProtection="1">
      <alignment vertical="center"/>
      <protection locked="0"/>
    </xf>
    <xf numFmtId="0" fontId="24" fillId="4" borderId="29" xfId="20" applyFont="1" applyFill="1" applyBorder="1" applyProtection="1">
      <alignment vertical="center"/>
      <protection locked="0"/>
    </xf>
    <xf numFmtId="0" fontId="24" fillId="4" borderId="37" xfId="20" applyFont="1" applyFill="1" applyBorder="1" applyProtection="1">
      <alignment vertical="center"/>
      <protection locked="0"/>
    </xf>
    <xf numFmtId="0" fontId="24" fillId="4" borderId="31" xfId="20" applyFont="1" applyFill="1" applyBorder="1" applyProtection="1">
      <alignment vertical="center"/>
      <protection locked="0"/>
    </xf>
    <xf numFmtId="0" fontId="24" fillId="4" borderId="32" xfId="20" applyFont="1" applyFill="1" applyBorder="1" applyProtection="1">
      <alignment vertical="center"/>
      <protection locked="0"/>
    </xf>
    <xf numFmtId="0" fontId="24" fillId="4" borderId="44" xfId="20" applyFont="1" applyFill="1" applyBorder="1" applyProtection="1">
      <alignment vertical="center"/>
      <protection locked="0"/>
    </xf>
    <xf numFmtId="0" fontId="24" fillId="4" borderId="45" xfId="20" applyFont="1" applyFill="1" applyBorder="1" applyProtection="1">
      <alignment vertical="center"/>
      <protection locked="0"/>
    </xf>
    <xf numFmtId="0" fontId="24" fillId="4" borderId="46" xfId="20" applyFont="1" applyFill="1" applyBorder="1" applyProtection="1">
      <alignment vertical="center"/>
      <protection locked="0"/>
    </xf>
    <xf numFmtId="0" fontId="24" fillId="4" borderId="38" xfId="20" applyFont="1" applyFill="1" applyBorder="1" applyProtection="1">
      <alignment vertical="center"/>
      <protection locked="0"/>
    </xf>
    <xf numFmtId="0" fontId="24" fillId="4" borderId="47" xfId="20" applyFont="1" applyFill="1" applyBorder="1" applyProtection="1">
      <alignment vertical="center"/>
      <protection locked="0"/>
    </xf>
    <xf numFmtId="0" fontId="24" fillId="4" borderId="48" xfId="20" applyFont="1" applyFill="1" applyBorder="1" applyProtection="1">
      <alignment vertical="center"/>
      <protection locked="0"/>
    </xf>
    <xf numFmtId="0" fontId="24" fillId="4" borderId="12" xfId="20" applyFont="1" applyFill="1" applyBorder="1" applyProtection="1">
      <alignment vertical="center"/>
      <protection locked="0"/>
    </xf>
    <xf numFmtId="0" fontId="24" fillId="4" borderId="41" xfId="20" applyFont="1" applyFill="1" applyBorder="1" applyProtection="1">
      <alignment vertical="center"/>
      <protection locked="0"/>
    </xf>
    <xf numFmtId="0" fontId="24" fillId="4" borderId="30" xfId="20" applyFont="1" applyFill="1" applyBorder="1" applyProtection="1">
      <alignment vertical="center"/>
      <protection locked="0"/>
    </xf>
    <xf numFmtId="0" fontId="24" fillId="3" borderId="10" xfId="20" applyFont="1" applyFill="1" applyBorder="1" applyProtection="1">
      <alignment vertical="center"/>
      <protection locked="0"/>
    </xf>
    <xf numFmtId="0" fontId="24" fillId="3" borderId="33" xfId="20" applyFont="1" applyFill="1" applyBorder="1" applyProtection="1">
      <alignment vertical="center"/>
      <protection locked="0"/>
    </xf>
    <xf numFmtId="0" fontId="24" fillId="3" borderId="9" xfId="20" applyFont="1" applyFill="1" applyBorder="1" applyProtection="1">
      <alignment vertical="center"/>
      <protection locked="0"/>
    </xf>
    <xf numFmtId="0" fontId="24" fillId="3" borderId="34" xfId="20" applyFont="1" applyFill="1" applyBorder="1" applyProtection="1">
      <alignment vertical="center"/>
      <protection locked="0"/>
    </xf>
    <xf numFmtId="0" fontId="22" fillId="3" borderId="10" xfId="20" applyFont="1" applyFill="1" applyBorder="1" applyProtection="1">
      <alignment vertical="center"/>
      <protection locked="0"/>
    </xf>
    <xf numFmtId="0" fontId="24" fillId="3" borderId="24" xfId="20" applyFont="1" applyFill="1" applyBorder="1" applyProtection="1">
      <alignment vertical="center"/>
      <protection locked="0"/>
    </xf>
    <xf numFmtId="0" fontId="24" fillId="3" borderId="11" xfId="20" applyFont="1" applyFill="1" applyBorder="1" applyProtection="1">
      <alignment vertical="center"/>
      <protection locked="0"/>
    </xf>
    <xf numFmtId="0" fontId="24" fillId="3" borderId="26" xfId="20" applyFont="1" applyFill="1" applyBorder="1" applyProtection="1">
      <alignment vertical="center"/>
      <protection locked="0"/>
    </xf>
    <xf numFmtId="0" fontId="24" fillId="3" borderId="40" xfId="20" applyFont="1" applyFill="1" applyBorder="1" applyProtection="1">
      <alignment vertical="center"/>
      <protection locked="0"/>
    </xf>
    <xf numFmtId="0" fontId="24" fillId="0" borderId="2" xfId="20" applyFont="1" applyFill="1" applyBorder="1" applyProtection="1">
      <alignment vertical="center"/>
      <protection locked="0"/>
    </xf>
    <xf numFmtId="0" fontId="24" fillId="0" borderId="9" xfId="20" applyFont="1" applyFill="1" applyBorder="1" applyProtection="1">
      <alignment vertical="center"/>
      <protection locked="0"/>
    </xf>
    <xf numFmtId="0" fontId="24" fillId="0" borderId="10" xfId="20" applyFont="1" applyFill="1" applyBorder="1" applyProtection="1">
      <alignment vertical="center"/>
      <protection locked="0"/>
    </xf>
    <xf numFmtId="0" fontId="24" fillId="0" borderId="34" xfId="20" applyFont="1" applyFill="1" applyBorder="1" applyProtection="1">
      <alignment vertical="center"/>
      <protection locked="0"/>
    </xf>
    <xf numFmtId="0" fontId="24" fillId="3" borderId="79" xfId="20" applyFont="1" applyFill="1" applyBorder="1" applyProtection="1">
      <alignment vertical="center"/>
      <protection locked="0"/>
    </xf>
    <xf numFmtId="0" fontId="22" fillId="3" borderId="11" xfId="20" applyFont="1" applyFill="1" applyBorder="1" applyProtection="1">
      <alignment vertical="center"/>
      <protection locked="0"/>
    </xf>
    <xf numFmtId="0" fontId="24" fillId="0" borderId="25" xfId="20" applyFont="1" applyBorder="1" applyAlignment="1" applyProtection="1">
      <alignment horizontal="right" vertical="center"/>
      <protection locked="0"/>
    </xf>
    <xf numFmtId="0" fontId="24" fillId="0" borderId="24" xfId="20" applyFont="1" applyBorder="1" applyAlignment="1" applyProtection="1">
      <alignment horizontal="right" vertical="center"/>
      <protection locked="0"/>
    </xf>
    <xf numFmtId="0" fontId="7" fillId="0" borderId="11" xfId="20" applyFont="1" applyBorder="1" applyProtection="1">
      <alignment vertical="center"/>
      <protection locked="0"/>
    </xf>
    <xf numFmtId="0" fontId="7" fillId="0" borderId="24" xfId="20" applyFont="1" applyBorder="1" applyProtection="1">
      <alignment vertical="center"/>
      <protection locked="0"/>
    </xf>
    <xf numFmtId="0" fontId="7" fillId="0" borderId="42" xfId="20" applyFont="1" applyBorder="1" applyProtection="1">
      <alignment vertical="center"/>
      <protection locked="0"/>
    </xf>
    <xf numFmtId="0" fontId="7" fillId="0" borderId="40" xfId="20" applyFont="1" applyBorder="1" applyProtection="1">
      <alignment vertical="center"/>
      <protection locked="0"/>
    </xf>
    <xf numFmtId="0" fontId="7" fillId="0" borderId="23" xfId="20" applyFont="1" applyBorder="1" applyProtection="1">
      <alignment vertical="center"/>
      <protection locked="0"/>
    </xf>
    <xf numFmtId="0" fontId="7" fillId="0" borderId="24" xfId="20" applyFont="1" applyFill="1" applyBorder="1" applyProtection="1">
      <alignment vertical="center"/>
      <protection locked="0"/>
    </xf>
    <xf numFmtId="0" fontId="7" fillId="0" borderId="10" xfId="20" applyFont="1" applyFill="1" applyBorder="1" applyProtection="1">
      <alignment vertical="center"/>
      <protection locked="0"/>
    </xf>
    <xf numFmtId="0" fontId="7" fillId="0" borderId="11" xfId="20" applyFont="1" applyFill="1" applyBorder="1" applyProtection="1">
      <alignment vertical="center"/>
      <protection locked="0"/>
    </xf>
    <xf numFmtId="0" fontId="7" fillId="0" borderId="40" xfId="20" applyFont="1" applyFill="1" applyBorder="1" applyProtection="1">
      <alignment vertical="center"/>
      <protection locked="0"/>
    </xf>
    <xf numFmtId="0" fontId="7" fillId="0" borderId="26" xfId="20" applyFont="1" applyFill="1" applyBorder="1" applyProtection="1">
      <alignment vertical="center"/>
      <protection locked="0"/>
    </xf>
    <xf numFmtId="0" fontId="6" fillId="0" borderId="0" xfId="20" applyFont="1" applyAlignment="1">
      <alignment horizontal="center" vertical="center"/>
    </xf>
    <xf numFmtId="38" fontId="24" fillId="4" borderId="29" xfId="4" applyFont="1" applyFill="1" applyBorder="1" applyProtection="1">
      <alignment vertical="center"/>
      <protection locked="0"/>
    </xf>
    <xf numFmtId="38" fontId="24" fillId="4" borderId="31" xfId="4" applyFont="1" applyFill="1" applyBorder="1" applyProtection="1">
      <alignment vertical="center"/>
      <protection locked="0"/>
    </xf>
    <xf numFmtId="38" fontId="24" fillId="4" borderId="32" xfId="4" applyFont="1" applyFill="1" applyBorder="1" applyProtection="1">
      <alignment vertical="center"/>
      <protection locked="0"/>
    </xf>
    <xf numFmtId="38" fontId="24" fillId="0" borderId="43" xfId="4" applyFont="1" applyBorder="1" applyProtection="1">
      <alignment vertical="center"/>
      <protection locked="0"/>
    </xf>
    <xf numFmtId="38" fontId="24" fillId="0" borderId="9" xfId="4" applyFont="1" applyBorder="1" applyProtection="1">
      <alignment vertical="center"/>
      <protection locked="0"/>
    </xf>
    <xf numFmtId="38" fontId="24" fillId="0" borderId="10" xfId="4" applyFont="1" applyBorder="1" applyProtection="1">
      <alignment vertical="center"/>
      <protection locked="0"/>
    </xf>
    <xf numFmtId="38" fontId="24" fillId="0" borderId="34" xfId="4" applyFont="1" applyBorder="1" applyProtection="1">
      <alignment vertical="center"/>
      <protection locked="0"/>
    </xf>
    <xf numFmtId="38" fontId="24" fillId="0" borderId="2" xfId="4" applyFont="1" applyFill="1" applyBorder="1" applyProtection="1">
      <alignment vertical="center"/>
      <protection locked="0"/>
    </xf>
    <xf numFmtId="38" fontId="24" fillId="0" borderId="9" xfId="4" applyFont="1" applyFill="1" applyBorder="1" applyProtection="1">
      <alignment vertical="center"/>
      <protection locked="0"/>
    </xf>
    <xf numFmtId="38" fontId="24" fillId="0" borderId="10" xfId="4" applyFont="1" applyFill="1" applyBorder="1" applyProtection="1">
      <alignment vertical="center"/>
      <protection locked="0"/>
    </xf>
    <xf numFmtId="38" fontId="24" fillId="0" borderId="2" xfId="4" applyFont="1" applyBorder="1" applyProtection="1">
      <alignment vertical="center"/>
      <protection locked="0"/>
    </xf>
    <xf numFmtId="38" fontId="24" fillId="0" borderId="33" xfId="4" applyFont="1" applyBorder="1" applyProtection="1">
      <alignment vertical="center"/>
      <protection locked="0"/>
    </xf>
    <xf numFmtId="38" fontId="24" fillId="0" borderId="1" xfId="4" applyFont="1" applyBorder="1" applyProtection="1">
      <alignment vertical="center"/>
      <protection locked="0"/>
    </xf>
    <xf numFmtId="38" fontId="24" fillId="0" borderId="11" xfId="4" applyFont="1" applyBorder="1" applyProtection="1">
      <alignment vertical="center"/>
      <protection locked="0"/>
    </xf>
    <xf numFmtId="38" fontId="24" fillId="4" borderId="37" xfId="4" applyFont="1" applyFill="1" applyBorder="1" applyProtection="1">
      <alignment vertical="center"/>
      <protection locked="0"/>
    </xf>
    <xf numFmtId="38" fontId="24" fillId="0" borderId="36" xfId="4" applyFont="1" applyBorder="1" applyProtection="1">
      <alignment vertical="center"/>
      <protection locked="0"/>
    </xf>
    <xf numFmtId="38" fontId="24" fillId="0" borderId="3" xfId="4" applyFont="1" applyBorder="1" applyProtection="1">
      <alignment vertical="center"/>
      <protection locked="0"/>
    </xf>
    <xf numFmtId="38" fontId="24" fillId="4" borderId="48" xfId="4" applyFont="1" applyFill="1" applyBorder="1" applyProtection="1">
      <alignment vertical="center"/>
      <protection locked="0"/>
    </xf>
    <xf numFmtId="38" fontId="24" fillId="4" borderId="12" xfId="4" applyFont="1" applyFill="1" applyBorder="1" applyProtection="1">
      <alignment vertical="center"/>
      <protection locked="0"/>
    </xf>
    <xf numFmtId="38" fontId="24" fillId="4" borderId="41" xfId="4" applyFont="1" applyFill="1" applyBorder="1" applyProtection="1">
      <alignment vertical="center"/>
      <protection locked="0"/>
    </xf>
    <xf numFmtId="38" fontId="20" fillId="0" borderId="25" xfId="4" applyFont="1" applyBorder="1">
      <alignment vertical="center"/>
    </xf>
    <xf numFmtId="38" fontId="20" fillId="0" borderId="99" xfId="4" applyFont="1" applyBorder="1">
      <alignment vertical="center"/>
    </xf>
    <xf numFmtId="38" fontId="20" fillId="0" borderId="113" xfId="4" applyFont="1" applyBorder="1">
      <alignment vertical="center"/>
    </xf>
    <xf numFmtId="38" fontId="20" fillId="0" borderId="114" xfId="4" applyFont="1" applyBorder="1">
      <alignment vertical="center"/>
    </xf>
    <xf numFmtId="38" fontId="20" fillId="0" borderId="22" xfId="4" applyFont="1" applyBorder="1">
      <alignment vertical="center"/>
    </xf>
    <xf numFmtId="38" fontId="20" fillId="0" borderId="35" xfId="4" applyFont="1" applyBorder="1">
      <alignment vertical="center"/>
    </xf>
    <xf numFmtId="38" fontId="20" fillId="0" borderId="73" xfId="4" applyFont="1" applyBorder="1">
      <alignment vertical="center"/>
    </xf>
    <xf numFmtId="38" fontId="20" fillId="0" borderId="76" xfId="4" applyFont="1" applyBorder="1">
      <alignment vertical="center"/>
    </xf>
    <xf numFmtId="38" fontId="24" fillId="0" borderId="114" xfId="4" applyFont="1" applyBorder="1" applyProtection="1">
      <alignment vertical="center"/>
      <protection locked="0"/>
    </xf>
    <xf numFmtId="38" fontId="24" fillId="0" borderId="68" xfId="4" applyFont="1" applyBorder="1" applyProtection="1">
      <alignment vertical="center"/>
      <protection locked="0"/>
    </xf>
    <xf numFmtId="38" fontId="24" fillId="0" borderId="76" xfId="4" applyFont="1" applyBorder="1" applyProtection="1">
      <alignment vertical="center"/>
      <protection locked="0"/>
    </xf>
    <xf numFmtId="38" fontId="24" fillId="0" borderId="35" xfId="4" applyFont="1" applyBorder="1" applyProtection="1">
      <alignment vertical="center"/>
      <protection locked="0"/>
    </xf>
    <xf numFmtId="38" fontId="24" fillId="0" borderId="23" xfId="4" applyFont="1" applyBorder="1" applyProtection="1">
      <alignment vertical="center"/>
      <protection locked="0"/>
    </xf>
    <xf numFmtId="38" fontId="24" fillId="4" borderId="7" xfId="4" applyFont="1" applyFill="1" applyBorder="1" applyProtection="1">
      <alignment vertical="center"/>
      <protection locked="0"/>
    </xf>
    <xf numFmtId="0" fontId="24" fillId="0" borderId="26" xfId="20" applyFont="1" applyBorder="1" applyAlignment="1" applyProtection="1">
      <alignment horizontal="center" vertical="center"/>
      <protection locked="0"/>
    </xf>
    <xf numFmtId="0" fontId="26" fillId="0" borderId="24" xfId="20" applyFont="1" applyFill="1" applyBorder="1" applyProtection="1">
      <alignment vertical="center"/>
      <protection locked="0"/>
    </xf>
    <xf numFmtId="0" fontId="26" fillId="0" borderId="10" xfId="20" applyFont="1" applyFill="1" applyBorder="1" applyProtection="1">
      <alignment vertical="center"/>
      <protection locked="0"/>
    </xf>
    <xf numFmtId="0" fontId="26" fillId="0" borderId="11" xfId="20" applyFont="1" applyFill="1" applyBorder="1" applyProtection="1">
      <alignment vertical="center"/>
      <protection locked="0"/>
    </xf>
    <xf numFmtId="0" fontId="26" fillId="0" borderId="11" xfId="20" applyFont="1" applyBorder="1" applyProtection="1">
      <alignment vertical="center"/>
      <protection locked="0"/>
    </xf>
    <xf numFmtId="0" fontId="26" fillId="0" borderId="24" xfId="20" applyFont="1" applyBorder="1" applyProtection="1">
      <alignment vertical="center"/>
      <protection locked="0"/>
    </xf>
    <xf numFmtId="0" fontId="26" fillId="0" borderId="42" xfId="20" applyFont="1" applyBorder="1" applyProtection="1">
      <alignment vertical="center"/>
      <protection locked="0"/>
    </xf>
    <xf numFmtId="0" fontId="26" fillId="0" borderId="40" xfId="20" applyFont="1" applyBorder="1" applyProtection="1">
      <alignment vertical="center"/>
      <protection locked="0"/>
    </xf>
    <xf numFmtId="0" fontId="26" fillId="0" borderId="40" xfId="20" applyFont="1" applyFill="1" applyBorder="1" applyProtection="1">
      <alignment vertical="center"/>
      <protection locked="0"/>
    </xf>
    <xf numFmtId="0" fontId="26" fillId="0" borderId="23" xfId="20" applyFont="1" applyBorder="1" applyProtection="1">
      <alignment vertical="center"/>
      <protection locked="0"/>
    </xf>
    <xf numFmtId="0" fontId="6" fillId="0" borderId="0" xfId="20" applyFont="1" applyAlignment="1">
      <alignment horizontal="center" vertical="center"/>
    </xf>
    <xf numFmtId="14" fontId="7" fillId="0" borderId="0" xfId="20" applyNumberFormat="1" applyFont="1" applyAlignment="1">
      <alignment horizontal="right" vertical="center"/>
    </xf>
    <xf numFmtId="0" fontId="7" fillId="0" borderId="0" xfId="20" applyFont="1" applyAlignment="1">
      <alignment horizontal="right"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0" borderId="85" xfId="20" applyFont="1" applyBorder="1" applyAlignment="1">
      <alignment horizontal="center" vertical="center"/>
    </xf>
    <xf numFmtId="0" fontId="20" fillId="0" borderId="87" xfId="20" applyFont="1" applyBorder="1" applyAlignment="1">
      <alignment horizontal="center" vertical="center"/>
    </xf>
    <xf numFmtId="0" fontId="20" fillId="4" borderId="88" xfId="0" applyFont="1" applyFill="1" applyBorder="1" applyAlignment="1" applyProtection="1">
      <alignment horizontal="center" vertical="center"/>
      <protection locked="0"/>
    </xf>
    <xf numFmtId="0" fontId="20" fillId="4" borderId="89" xfId="0" applyFont="1" applyFill="1" applyBorder="1" applyAlignment="1" applyProtection="1">
      <alignment horizontal="center" vertical="center"/>
      <protection locked="0"/>
    </xf>
    <xf numFmtId="0" fontId="20" fillId="4" borderId="90" xfId="0" applyFont="1" applyFill="1" applyBorder="1" applyAlignment="1" applyProtection="1">
      <alignment horizontal="center" vertical="center"/>
      <protection locked="0"/>
    </xf>
    <xf numFmtId="0" fontId="20" fillId="4" borderId="91" xfId="0" applyFont="1" applyFill="1" applyBorder="1" applyAlignment="1" applyProtection="1">
      <alignment horizontal="center" vertical="center"/>
      <protection locked="0"/>
    </xf>
    <xf numFmtId="0" fontId="20" fillId="4" borderId="92" xfId="0" applyFont="1" applyFill="1" applyBorder="1" applyAlignment="1" applyProtection="1">
      <alignment horizontal="center" vertical="center"/>
      <protection locked="0"/>
    </xf>
    <xf numFmtId="0" fontId="20" fillId="4" borderId="93" xfId="0" applyFont="1" applyFill="1" applyBorder="1" applyAlignment="1" applyProtection="1">
      <alignment horizontal="center" vertical="center"/>
      <protection locked="0"/>
    </xf>
    <xf numFmtId="0" fontId="20" fillId="4" borderId="94" xfId="0" applyFont="1" applyFill="1" applyBorder="1" applyAlignment="1" applyProtection="1">
      <alignment horizontal="center" vertical="center"/>
      <protection locked="0"/>
    </xf>
    <xf numFmtId="0" fontId="20" fillId="4" borderId="77" xfId="0" applyFont="1" applyFill="1" applyBorder="1" applyAlignment="1" applyProtection="1">
      <alignment horizontal="center" vertical="center"/>
      <protection locked="0"/>
    </xf>
    <xf numFmtId="0" fontId="20" fillId="4" borderId="95" xfId="0" applyFont="1" applyFill="1" applyBorder="1" applyAlignment="1" applyProtection="1">
      <alignment horizontal="center" vertical="center"/>
      <protection locked="0"/>
    </xf>
    <xf numFmtId="0" fontId="20" fillId="4" borderId="96" xfId="0" applyFont="1" applyFill="1" applyBorder="1" applyAlignment="1" applyProtection="1">
      <alignment horizontal="center" vertical="center"/>
      <protection locked="0"/>
    </xf>
    <xf numFmtId="0" fontId="9" fillId="0" borderId="0" xfId="20" applyFont="1" applyBorder="1" applyAlignment="1">
      <alignment horizontal="right" vertical="center"/>
    </xf>
    <xf numFmtId="0" fontId="24" fillId="4" borderId="29" xfId="20" applyFont="1" applyFill="1" applyBorder="1" applyAlignment="1" applyProtection="1">
      <alignment horizontal="center" vertical="center"/>
      <protection locked="0"/>
    </xf>
    <xf numFmtId="0" fontId="24" fillId="4" borderId="31" xfId="20" applyFont="1" applyFill="1" applyBorder="1" applyAlignment="1" applyProtection="1">
      <alignment horizontal="center" vertical="center"/>
      <protection locked="0"/>
    </xf>
    <xf numFmtId="0" fontId="24" fillId="4" borderId="78" xfId="20" applyFont="1" applyFill="1" applyBorder="1" applyAlignment="1" applyProtection="1">
      <alignment horizontal="center" vertical="center"/>
      <protection locked="0"/>
    </xf>
    <xf numFmtId="0" fontId="24" fillId="0" borderId="3" xfId="20" applyFont="1" applyBorder="1" applyAlignment="1" applyProtection="1">
      <alignment horizontal="center" vertical="center" textRotation="255"/>
      <protection locked="0"/>
    </xf>
    <xf numFmtId="0" fontId="24" fillId="0" borderId="2" xfId="20" applyFont="1" applyBorder="1" applyAlignment="1" applyProtection="1">
      <alignment horizontal="center" vertical="center" textRotation="255"/>
      <protection locked="0"/>
    </xf>
    <xf numFmtId="0" fontId="24" fillId="0" borderId="79" xfId="20" applyFont="1" applyBorder="1" applyAlignment="1" applyProtection="1">
      <alignment horizontal="center" vertical="center" textRotation="255"/>
      <protection locked="0"/>
    </xf>
    <xf numFmtId="0" fontId="24" fillId="0" borderId="74" xfId="20" applyFont="1" applyBorder="1" applyAlignment="1" applyProtection="1">
      <alignment horizontal="center" vertical="center" textRotation="255"/>
      <protection locked="0"/>
    </xf>
    <xf numFmtId="0" fontId="24" fillId="0" borderId="43" xfId="20" applyFont="1" applyBorder="1" applyAlignment="1" applyProtection="1">
      <alignment horizontal="center" vertical="center"/>
      <protection locked="0"/>
    </xf>
    <xf numFmtId="0" fontId="24" fillId="0" borderId="24" xfId="20" applyFont="1" applyBorder="1" applyAlignment="1" applyProtection="1">
      <alignment horizontal="center" vertical="center"/>
      <protection locked="0"/>
    </xf>
    <xf numFmtId="0" fontId="24" fillId="0" borderId="79" xfId="20" applyFont="1" applyBorder="1" applyAlignment="1" applyProtection="1">
      <alignment horizontal="center" vertical="center"/>
      <protection locked="0"/>
    </xf>
    <xf numFmtId="0" fontId="24" fillId="0" borderId="26" xfId="20" applyFont="1" applyBorder="1" applyAlignment="1" applyProtection="1">
      <alignment horizontal="center" vertical="center"/>
      <protection locked="0"/>
    </xf>
    <xf numFmtId="0" fontId="24" fillId="0" borderId="97" xfId="20" applyFont="1" applyBorder="1" applyAlignment="1" applyProtection="1">
      <alignment horizontal="center" vertical="center"/>
      <protection locked="0"/>
    </xf>
    <xf numFmtId="0" fontId="24" fillId="0" borderId="98" xfId="20" applyFont="1" applyBorder="1" applyAlignment="1" applyProtection="1">
      <alignment horizontal="center" vertical="center"/>
      <protection locked="0"/>
    </xf>
    <xf numFmtId="0" fontId="24" fillId="4" borderId="80" xfId="20" applyFont="1" applyFill="1" applyBorder="1" applyAlignment="1" applyProtection="1">
      <alignment horizontal="center" vertical="center"/>
      <protection locked="0"/>
    </xf>
    <xf numFmtId="0" fontId="24" fillId="4" borderId="81" xfId="20" applyFont="1" applyFill="1" applyBorder="1" applyAlignment="1" applyProtection="1">
      <alignment horizontal="center" vertical="center"/>
      <protection locked="0"/>
    </xf>
    <xf numFmtId="0" fontId="24" fillId="4" borderId="7" xfId="20" applyFont="1" applyFill="1" applyBorder="1" applyAlignment="1" applyProtection="1">
      <alignment horizontal="center" vertical="center"/>
      <protection locked="0"/>
    </xf>
    <xf numFmtId="0" fontId="24" fillId="4" borderId="82" xfId="20" applyFont="1" applyFill="1" applyBorder="1" applyAlignment="1" applyProtection="1">
      <alignment horizontal="center" vertical="center"/>
      <protection locked="0"/>
    </xf>
    <xf numFmtId="0" fontId="24" fillId="0" borderId="3" xfId="20" applyFont="1" applyBorder="1" applyAlignment="1" applyProtection="1">
      <alignment horizontal="center" vertical="center" textRotation="255" wrapText="1"/>
      <protection locked="0"/>
    </xf>
    <xf numFmtId="0" fontId="24" fillId="0" borderId="2" xfId="20" applyFont="1" applyBorder="1" applyAlignment="1" applyProtection="1">
      <alignment horizontal="center" vertical="center" textRotation="255" wrapText="1"/>
      <protection locked="0"/>
    </xf>
    <xf numFmtId="0" fontId="24" fillId="4" borderId="83" xfId="20" applyFont="1" applyFill="1" applyBorder="1" applyAlignment="1" applyProtection="1">
      <alignment horizontal="center" vertical="center"/>
      <protection locked="0"/>
    </xf>
    <xf numFmtId="0" fontId="24" fillId="4" borderId="32" xfId="20" applyFont="1" applyFill="1" applyBorder="1" applyAlignment="1" applyProtection="1">
      <alignment horizontal="center" vertical="center"/>
      <protection locked="0"/>
    </xf>
    <xf numFmtId="0" fontId="12" fillId="0" borderId="0" xfId="20" applyFont="1" applyAlignment="1">
      <alignment horizontal="center" vertical="center"/>
    </xf>
    <xf numFmtId="0" fontId="10" fillId="0" borderId="100" xfId="20" applyFont="1" applyBorder="1" applyAlignment="1">
      <alignment horizontal="center" vertical="center"/>
    </xf>
    <xf numFmtId="0" fontId="10" fillId="0" borderId="101" xfId="20" applyFont="1" applyBorder="1" applyAlignment="1">
      <alignment horizontal="center" vertical="center"/>
    </xf>
    <xf numFmtId="0" fontId="10" fillId="0" borderId="102" xfId="20" applyFont="1" applyBorder="1" applyAlignment="1">
      <alignment horizontal="center" vertical="center"/>
    </xf>
    <xf numFmtId="0" fontId="9" fillId="0" borderId="103" xfId="20" applyFont="1" applyBorder="1" applyAlignment="1">
      <alignment horizontal="center" vertical="center"/>
    </xf>
    <xf numFmtId="0" fontId="9" fillId="0" borderId="104" xfId="20" applyFont="1" applyBorder="1" applyAlignment="1">
      <alignment horizontal="center" vertical="center"/>
    </xf>
    <xf numFmtId="0" fontId="9" fillId="0" borderId="105" xfId="20" applyFont="1" applyBorder="1" applyAlignment="1">
      <alignment horizontal="center" vertical="center"/>
    </xf>
    <xf numFmtId="0" fontId="9" fillId="0" borderId="106" xfId="20" applyFont="1" applyBorder="1" applyAlignment="1">
      <alignment horizontal="center" vertical="center"/>
    </xf>
    <xf numFmtId="0" fontId="20" fillId="0" borderId="104" xfId="20" applyFont="1" applyBorder="1" applyAlignment="1">
      <alignment horizontal="center" vertical="center"/>
    </xf>
    <xf numFmtId="0" fontId="20" fillId="0" borderId="107" xfId="20" applyFont="1" applyBorder="1" applyAlignment="1">
      <alignment horizontal="center" vertical="center"/>
    </xf>
    <xf numFmtId="0" fontId="20" fillId="0" borderId="106" xfId="20" applyFont="1" applyBorder="1" applyAlignment="1">
      <alignment horizontal="center" vertical="center"/>
    </xf>
    <xf numFmtId="0" fontId="20" fillId="0" borderId="108" xfId="20" applyFont="1" applyBorder="1" applyAlignment="1">
      <alignment horizontal="center" vertical="center"/>
    </xf>
    <xf numFmtId="0" fontId="9" fillId="0" borderId="43" xfId="20" applyFont="1" applyBorder="1" applyAlignment="1" applyProtection="1">
      <alignment horizontal="center" vertical="center"/>
      <protection locked="0"/>
    </xf>
    <xf numFmtId="0" fontId="9" fillId="0" borderId="6" xfId="20" applyFont="1" applyBorder="1" applyAlignment="1" applyProtection="1">
      <alignment horizontal="center" vertical="center"/>
      <protection locked="0"/>
    </xf>
    <xf numFmtId="0" fontId="9" fillId="0" borderId="99" xfId="20" applyFont="1" applyBorder="1" applyAlignment="1" applyProtection="1">
      <alignment horizontal="center" vertical="center"/>
      <protection locked="0"/>
    </xf>
    <xf numFmtId="0" fontId="9" fillId="0" borderId="4" xfId="20" applyFont="1" applyBorder="1" applyAlignment="1" applyProtection="1">
      <alignment horizontal="center" vertical="center"/>
      <protection locked="0"/>
    </xf>
    <xf numFmtId="0" fontId="9" fillId="0" borderId="24" xfId="20" applyFont="1" applyBorder="1" applyAlignment="1" applyProtection="1">
      <alignment horizontal="center" vertical="center"/>
      <protection locked="0"/>
    </xf>
    <xf numFmtId="49" fontId="7" fillId="0" borderId="0" xfId="20" applyNumberFormat="1" applyFont="1" applyAlignment="1">
      <alignment horizontal="center" vertical="center"/>
    </xf>
    <xf numFmtId="0" fontId="11" fillId="0" borderId="103" xfId="20" applyFont="1" applyBorder="1" applyAlignment="1">
      <alignment horizontal="center" vertical="center"/>
    </xf>
    <xf numFmtId="0" fontId="11" fillId="0" borderId="104" xfId="20" applyFont="1" applyBorder="1" applyAlignment="1">
      <alignment horizontal="center" vertical="center"/>
    </xf>
    <xf numFmtId="0" fontId="11" fillId="0" borderId="105" xfId="20" applyFont="1" applyBorder="1" applyAlignment="1">
      <alignment horizontal="center" vertical="center"/>
    </xf>
    <xf numFmtId="0" fontId="11" fillId="0" borderId="106" xfId="20" applyFont="1" applyBorder="1" applyAlignment="1">
      <alignment horizontal="center" vertical="center"/>
    </xf>
    <xf numFmtId="0" fontId="23" fillId="0" borderId="104" xfId="20" applyFont="1" applyBorder="1" applyAlignment="1">
      <alignment horizontal="center" vertical="center"/>
    </xf>
    <xf numFmtId="0" fontId="23" fillId="0" borderId="107" xfId="20" applyFont="1" applyBorder="1" applyAlignment="1">
      <alignment horizontal="center" vertical="center"/>
    </xf>
    <xf numFmtId="0" fontId="23" fillId="0" borderId="106" xfId="20" applyFont="1" applyBorder="1" applyAlignment="1">
      <alignment horizontal="center" vertical="center"/>
    </xf>
    <xf numFmtId="0" fontId="23" fillId="0" borderId="108" xfId="20" applyFont="1" applyBorder="1" applyAlignment="1">
      <alignment horizontal="center" vertical="center"/>
    </xf>
    <xf numFmtId="0" fontId="9" fillId="0" borderId="43" xfId="20" applyFont="1" applyBorder="1" applyAlignment="1">
      <alignment horizontal="center" vertical="center"/>
    </xf>
    <xf numFmtId="0" fontId="9" fillId="0" borderId="6" xfId="20" applyFont="1" applyBorder="1" applyAlignment="1">
      <alignment horizontal="center" vertical="center"/>
    </xf>
    <xf numFmtId="0" fontId="9" fillId="0" borderId="99" xfId="20" applyFont="1" applyBorder="1" applyAlignment="1">
      <alignment horizontal="center" vertical="center"/>
    </xf>
    <xf numFmtId="0" fontId="9" fillId="0" borderId="4" xfId="20" applyFont="1" applyBorder="1" applyAlignment="1">
      <alignment horizontal="center" vertical="center"/>
    </xf>
    <xf numFmtId="0" fontId="9" fillId="0" borderId="24" xfId="20" applyFont="1" applyBorder="1" applyAlignment="1">
      <alignment horizontal="center" vertical="center"/>
    </xf>
    <xf numFmtId="38" fontId="9" fillId="0" borderId="109" xfId="4" applyFont="1" applyBorder="1" applyAlignment="1" applyProtection="1">
      <alignment horizontal="right" vertical="center"/>
      <protection locked="0"/>
    </xf>
    <xf numFmtId="38" fontId="9" fillId="0" borderId="110" xfId="4" applyFont="1" applyBorder="1" applyAlignment="1" applyProtection="1">
      <alignment horizontal="right" vertical="center"/>
      <protection locked="0"/>
    </xf>
    <xf numFmtId="38" fontId="12" fillId="0" borderId="0" xfId="4" applyFont="1" applyAlignment="1">
      <alignment horizontal="center" vertical="center"/>
    </xf>
    <xf numFmtId="38" fontId="10" fillId="0" borderId="100" xfId="4" applyFont="1" applyBorder="1" applyAlignment="1">
      <alignment horizontal="center" vertical="center"/>
    </xf>
    <xf numFmtId="38" fontId="10" fillId="0" borderId="101" xfId="4" applyFont="1" applyBorder="1" applyAlignment="1">
      <alignment horizontal="center" vertical="center"/>
    </xf>
    <xf numFmtId="38" fontId="20" fillId="0" borderId="101" xfId="4" applyFont="1" applyBorder="1" applyAlignment="1">
      <alignment horizontal="center" vertical="center"/>
    </xf>
    <xf numFmtId="38" fontId="20" fillId="0" borderId="102" xfId="4" applyFont="1" applyBorder="1" applyAlignment="1">
      <alignment horizontal="center" vertical="center"/>
    </xf>
    <xf numFmtId="14" fontId="7" fillId="0" borderId="0" xfId="4" applyNumberFormat="1" applyFont="1" applyAlignment="1">
      <alignment horizontal="right" vertical="center"/>
    </xf>
    <xf numFmtId="38" fontId="9" fillId="0" borderId="103" xfId="4" applyFont="1" applyBorder="1" applyAlignment="1">
      <alignment horizontal="center" vertical="center"/>
    </xf>
    <xf numFmtId="38" fontId="9" fillId="0" borderId="104" xfId="4" applyFont="1" applyBorder="1" applyAlignment="1">
      <alignment horizontal="center" vertical="center"/>
    </xf>
    <xf numFmtId="38" fontId="9" fillId="0" borderId="105" xfId="4" applyFont="1" applyBorder="1" applyAlignment="1">
      <alignment horizontal="center" vertical="center"/>
    </xf>
    <xf numFmtId="38" fontId="9" fillId="0" borderId="106" xfId="4" applyFont="1" applyBorder="1" applyAlignment="1">
      <alignment horizontal="center" vertical="center"/>
    </xf>
    <xf numFmtId="38" fontId="20" fillId="0" borderId="104" xfId="4" applyFont="1" applyBorder="1" applyAlignment="1">
      <alignment horizontal="center" vertical="center"/>
    </xf>
    <xf numFmtId="38" fontId="20" fillId="0" borderId="107" xfId="4" applyFont="1" applyBorder="1" applyAlignment="1">
      <alignment horizontal="center" vertical="center"/>
    </xf>
    <xf numFmtId="38" fontId="20" fillId="0" borderId="106" xfId="4" applyFont="1" applyBorder="1" applyAlignment="1">
      <alignment horizontal="center" vertical="center"/>
    </xf>
    <xf numFmtId="38" fontId="20" fillId="0" borderId="108" xfId="4" applyFont="1" applyBorder="1" applyAlignment="1">
      <alignment horizontal="center" vertical="center"/>
    </xf>
    <xf numFmtId="38" fontId="9" fillId="0" borderId="111" xfId="4" applyFont="1" applyBorder="1" applyAlignment="1" applyProtection="1">
      <alignment horizontal="center" vertical="center"/>
      <protection locked="0"/>
    </xf>
    <xf numFmtId="38" fontId="9" fillId="0" borderId="109" xfId="4" applyFont="1" applyBorder="1" applyAlignment="1" applyProtection="1">
      <alignment horizontal="center" vertical="center"/>
      <protection locked="0"/>
    </xf>
    <xf numFmtId="38" fontId="15" fillId="0" borderId="111" xfId="4" applyFont="1" applyBorder="1" applyAlignment="1">
      <alignment horizontal="center" vertical="center"/>
    </xf>
    <xf numFmtId="38" fontId="15" fillId="0" borderId="109" xfId="4" applyFont="1" applyBorder="1" applyAlignment="1">
      <alignment horizontal="center" vertical="center"/>
    </xf>
    <xf numFmtId="38" fontId="9" fillId="0" borderId="3" xfId="4" applyFont="1" applyBorder="1" applyAlignment="1" applyProtection="1">
      <alignment horizontal="center" vertical="center"/>
      <protection locked="0"/>
    </xf>
    <xf numFmtId="38" fontId="9" fillId="0" borderId="2" xfId="4" applyFont="1" applyBorder="1" applyAlignment="1" applyProtection="1">
      <alignment horizontal="center" vertical="center"/>
      <protection locked="0"/>
    </xf>
    <xf numFmtId="38" fontId="9" fillId="0" borderId="74" xfId="4" applyFont="1" applyBorder="1" applyAlignment="1" applyProtection="1">
      <alignment horizontal="center" vertical="center"/>
      <protection locked="0"/>
    </xf>
    <xf numFmtId="38" fontId="7" fillId="0" borderId="0" xfId="4" applyFont="1" applyAlignment="1">
      <alignment horizontal="center" vertical="center"/>
    </xf>
    <xf numFmtId="38" fontId="11" fillId="0" borderId="103" xfId="4" applyFont="1" applyBorder="1" applyAlignment="1">
      <alignment horizontal="center" vertical="center"/>
    </xf>
    <xf numFmtId="38" fontId="11" fillId="0" borderId="104" xfId="4" applyFont="1" applyBorder="1" applyAlignment="1">
      <alignment horizontal="center" vertical="center"/>
    </xf>
    <xf numFmtId="38" fontId="11" fillId="0" borderId="105" xfId="4" applyFont="1" applyBorder="1" applyAlignment="1">
      <alignment horizontal="center" vertical="center"/>
    </xf>
    <xf numFmtId="38" fontId="11" fillId="0" borderId="106" xfId="4" applyFont="1" applyBorder="1" applyAlignment="1">
      <alignment horizontal="center" vertical="center"/>
    </xf>
    <xf numFmtId="38" fontId="23" fillId="0" borderId="104" xfId="4" applyFont="1" applyBorder="1" applyAlignment="1">
      <alignment horizontal="center" vertical="center"/>
    </xf>
    <xf numFmtId="38" fontId="23" fillId="0" borderId="107" xfId="4" applyFont="1" applyBorder="1" applyAlignment="1">
      <alignment horizontal="center" vertical="center"/>
    </xf>
    <xf numFmtId="38" fontId="23" fillId="0" borderId="106" xfId="4" applyFont="1" applyBorder="1" applyAlignment="1">
      <alignment horizontal="center" vertical="center"/>
    </xf>
    <xf numFmtId="38" fontId="23" fillId="0" borderId="108" xfId="4" applyFont="1" applyBorder="1" applyAlignment="1">
      <alignment horizontal="center" vertical="center"/>
    </xf>
    <xf numFmtId="38" fontId="9" fillId="0" borderId="64" xfId="4" applyFont="1" applyBorder="1" applyAlignment="1">
      <alignment horizontal="center" vertical="center"/>
    </xf>
    <xf numFmtId="38" fontId="9" fillId="0" borderId="2" xfId="4" applyFont="1" applyBorder="1" applyAlignment="1">
      <alignment horizontal="center" vertical="center"/>
    </xf>
    <xf numFmtId="38" fontId="9" fillId="0" borderId="70" xfId="4" applyFont="1" applyBorder="1" applyAlignment="1">
      <alignment horizontal="center" vertical="center"/>
    </xf>
    <xf numFmtId="38" fontId="9" fillId="0" borderId="3" xfId="4" applyFont="1" applyBorder="1" applyAlignment="1">
      <alignment horizontal="center" vertical="center"/>
    </xf>
    <xf numFmtId="38" fontId="9" fillId="0" borderId="74" xfId="4" applyFont="1" applyBorder="1" applyAlignment="1">
      <alignment horizontal="center" vertical="center"/>
    </xf>
    <xf numFmtId="38" fontId="9" fillId="0" borderId="109" xfId="4" applyFont="1" applyBorder="1" applyAlignment="1">
      <alignment horizontal="center" vertical="center"/>
    </xf>
    <xf numFmtId="38" fontId="9" fillId="0" borderId="110" xfId="4" applyFont="1" applyBorder="1" applyAlignment="1">
      <alignment horizontal="center" vertical="center"/>
    </xf>
    <xf numFmtId="38" fontId="9" fillId="0" borderId="111" xfId="4" applyFont="1" applyBorder="1" applyAlignment="1">
      <alignment horizontal="center" vertical="center"/>
    </xf>
    <xf numFmtId="0" fontId="9" fillId="0" borderId="3" xfId="20" applyFont="1" applyBorder="1" applyAlignment="1" applyProtection="1">
      <alignment horizontal="center" vertical="center" textRotation="255"/>
      <protection locked="0"/>
    </xf>
    <xf numFmtId="0" fontId="9" fillId="0" borderId="2" xfId="20" applyFont="1" applyBorder="1" applyAlignment="1" applyProtection="1">
      <alignment horizontal="center" vertical="center" textRotation="255"/>
      <protection locked="0"/>
    </xf>
    <xf numFmtId="0" fontId="9" fillId="3" borderId="29" xfId="20" applyFont="1" applyFill="1" applyBorder="1" applyAlignment="1" applyProtection="1">
      <alignment horizontal="center" vertical="center"/>
      <protection locked="0"/>
    </xf>
    <xf numFmtId="0" fontId="9" fillId="3" borderId="31" xfId="20" applyFont="1" applyFill="1" applyBorder="1" applyAlignment="1" applyProtection="1">
      <alignment horizontal="center" vertical="center"/>
      <protection locked="0"/>
    </xf>
    <xf numFmtId="0" fontId="9" fillId="3" borderId="80" xfId="20" applyFont="1" applyFill="1" applyBorder="1" applyAlignment="1" applyProtection="1">
      <alignment horizontal="center" vertical="center"/>
      <protection locked="0"/>
    </xf>
    <xf numFmtId="0" fontId="9" fillId="3" borderId="81" xfId="20" applyFont="1" applyFill="1" applyBorder="1" applyAlignment="1" applyProtection="1">
      <alignment horizontal="center" vertical="center"/>
      <protection locked="0"/>
    </xf>
    <xf numFmtId="0" fontId="9" fillId="2" borderId="7" xfId="20" applyFont="1" applyFill="1" applyBorder="1" applyAlignment="1" applyProtection="1">
      <alignment horizontal="center" vertical="center"/>
      <protection locked="0"/>
    </xf>
    <xf numFmtId="0" fontId="9" fillId="2" borderId="82" xfId="20" applyFont="1" applyFill="1" applyBorder="1" applyAlignment="1" applyProtection="1">
      <alignment horizontal="center" vertical="center"/>
      <protection locked="0"/>
    </xf>
    <xf numFmtId="0" fontId="9" fillId="3" borderId="78" xfId="20" applyFont="1" applyFill="1" applyBorder="1" applyAlignment="1" applyProtection="1">
      <alignment horizontal="center" vertical="center"/>
      <protection locked="0"/>
    </xf>
    <xf numFmtId="0" fontId="9" fillId="2" borderId="29" xfId="20" applyFont="1" applyFill="1" applyBorder="1" applyAlignment="1" applyProtection="1">
      <alignment horizontal="center" vertical="center"/>
      <protection locked="0"/>
    </xf>
    <xf numFmtId="0" fontId="9" fillId="2" borderId="31" xfId="20" applyFont="1" applyFill="1" applyBorder="1" applyAlignment="1" applyProtection="1">
      <alignment horizontal="center" vertical="center"/>
      <protection locked="0"/>
    </xf>
    <xf numFmtId="0" fontId="9" fillId="0" borderId="74" xfId="20" applyFont="1" applyBorder="1" applyAlignment="1" applyProtection="1">
      <alignment horizontal="center" vertical="center" textRotation="255"/>
      <protection locked="0"/>
    </xf>
    <xf numFmtId="0" fontId="9" fillId="0" borderId="79" xfId="20" applyFont="1" applyBorder="1" applyAlignment="1" applyProtection="1">
      <alignment horizontal="center" vertical="center"/>
      <protection locked="0"/>
    </xf>
    <xf numFmtId="0" fontId="9" fillId="0" borderId="26" xfId="20" applyFont="1" applyBorder="1" applyAlignment="1" applyProtection="1">
      <alignment horizontal="center" vertical="center"/>
      <protection locked="0"/>
    </xf>
    <xf numFmtId="0" fontId="9" fillId="0" borderId="97" xfId="20" applyFont="1" applyBorder="1" applyAlignment="1" applyProtection="1">
      <alignment horizontal="center" vertical="center"/>
      <protection locked="0"/>
    </xf>
    <xf numFmtId="0" fontId="9" fillId="0" borderId="98" xfId="20" applyFont="1" applyBorder="1" applyAlignment="1" applyProtection="1">
      <alignment horizontal="center" vertical="center"/>
      <protection locked="0"/>
    </xf>
    <xf numFmtId="0" fontId="9" fillId="0" borderId="112" xfId="20" applyFont="1" applyBorder="1" applyAlignment="1" applyProtection="1">
      <alignment horizontal="center" vertical="center" textRotation="255"/>
      <protection locked="0"/>
    </xf>
    <xf numFmtId="0" fontId="9" fillId="0" borderId="7" xfId="20" applyFont="1" applyBorder="1" applyAlignment="1" applyProtection="1">
      <alignment horizontal="center" vertical="center" textRotation="255"/>
      <protection locked="0"/>
    </xf>
    <xf numFmtId="0" fontId="22" fillId="3" borderId="29" xfId="20" applyFont="1" applyFill="1" applyBorder="1" applyAlignment="1" applyProtection="1">
      <alignment horizontal="center" vertical="center"/>
      <protection locked="0"/>
    </xf>
    <xf numFmtId="0" fontId="20" fillId="4" borderId="88" xfId="0" applyFont="1" applyFill="1" applyBorder="1" applyAlignment="1" applyProtection="1">
      <alignment horizontal="center" vertical="center" wrapText="1"/>
      <protection locked="0"/>
    </xf>
    <xf numFmtId="0" fontId="20" fillId="4" borderId="89" xfId="0" applyFont="1" applyFill="1" applyBorder="1" applyAlignment="1" applyProtection="1">
      <alignment horizontal="center" vertical="center" wrapText="1"/>
      <protection locked="0"/>
    </xf>
    <xf numFmtId="0" fontId="20" fillId="4" borderId="90" xfId="0" applyFont="1" applyFill="1" applyBorder="1" applyAlignment="1" applyProtection="1">
      <alignment horizontal="center" vertical="center" wrapText="1"/>
      <protection locked="0"/>
    </xf>
    <xf numFmtId="0" fontId="20" fillId="4" borderId="91" xfId="0" applyFont="1" applyFill="1" applyBorder="1" applyAlignment="1" applyProtection="1">
      <alignment horizontal="center" vertical="center" wrapText="1"/>
      <protection locked="0"/>
    </xf>
    <xf numFmtId="0" fontId="20" fillId="4" borderId="92" xfId="0" applyFont="1" applyFill="1" applyBorder="1" applyAlignment="1" applyProtection="1">
      <alignment horizontal="center" vertical="center" wrapText="1"/>
      <protection locked="0"/>
    </xf>
    <xf numFmtId="0" fontId="20" fillId="4" borderId="93" xfId="0" applyFont="1" applyFill="1" applyBorder="1" applyAlignment="1" applyProtection="1">
      <alignment horizontal="center" vertical="center" wrapText="1"/>
      <protection locked="0"/>
    </xf>
    <xf numFmtId="0" fontId="7" fillId="4" borderId="83" xfId="20" applyFont="1" applyFill="1" applyBorder="1" applyAlignment="1" applyProtection="1">
      <alignment horizontal="center" vertical="center"/>
      <protection locked="0"/>
    </xf>
    <xf numFmtId="0" fontId="7" fillId="4" borderId="32" xfId="20" applyFont="1" applyFill="1" applyBorder="1" applyAlignment="1" applyProtection="1">
      <alignment horizontal="center" vertical="center"/>
      <protection locked="0"/>
    </xf>
    <xf numFmtId="0" fontId="7" fillId="0" borderId="3" xfId="20" applyFont="1" applyBorder="1" applyAlignment="1" applyProtection="1">
      <alignment horizontal="center" vertical="center" textRotation="255" wrapText="1"/>
      <protection locked="0"/>
    </xf>
    <xf numFmtId="0" fontId="7" fillId="0" borderId="2" xfId="20" applyFont="1" applyBorder="1" applyAlignment="1" applyProtection="1">
      <alignment horizontal="center" vertical="center" textRotation="255" wrapText="1"/>
      <protection locked="0"/>
    </xf>
    <xf numFmtId="0" fontId="7" fillId="0" borderId="3" xfId="20" applyFont="1" applyBorder="1" applyAlignment="1" applyProtection="1">
      <alignment horizontal="center" vertical="center" textRotation="255"/>
      <protection locked="0"/>
    </xf>
    <xf numFmtId="0" fontId="7" fillId="0" borderId="2" xfId="20" applyFont="1" applyBorder="1" applyAlignment="1" applyProtection="1">
      <alignment horizontal="center" vertical="center" textRotation="255"/>
      <protection locked="0"/>
    </xf>
    <xf numFmtId="0" fontId="7" fillId="0" borderId="79" xfId="20" applyFont="1" applyBorder="1" applyAlignment="1" applyProtection="1">
      <alignment horizontal="center" vertical="center" textRotation="255"/>
      <protection locked="0"/>
    </xf>
    <xf numFmtId="0" fontId="7" fillId="0" borderId="74" xfId="20" applyFont="1" applyBorder="1" applyAlignment="1" applyProtection="1">
      <alignment horizontal="center" vertical="center" textRotation="255"/>
      <protection locked="0"/>
    </xf>
    <xf numFmtId="0" fontId="7" fillId="4" borderId="29" xfId="20" applyFont="1" applyFill="1" applyBorder="1" applyAlignment="1" applyProtection="1">
      <alignment horizontal="center" vertical="center"/>
      <protection locked="0"/>
    </xf>
    <xf numFmtId="0" fontId="7" fillId="4" borderId="31" xfId="20" applyFont="1" applyFill="1" applyBorder="1" applyAlignment="1" applyProtection="1">
      <alignment horizontal="center" vertical="center"/>
      <protection locked="0"/>
    </xf>
    <xf numFmtId="0" fontId="7" fillId="4" borderId="80" xfId="20" applyFont="1" applyFill="1" applyBorder="1" applyAlignment="1" applyProtection="1">
      <alignment horizontal="center" vertical="center"/>
      <protection locked="0"/>
    </xf>
    <xf numFmtId="0" fontId="7" fillId="4" borderId="81" xfId="20" applyFont="1" applyFill="1" applyBorder="1" applyAlignment="1" applyProtection="1">
      <alignment horizontal="center" vertical="center"/>
      <protection locked="0"/>
    </xf>
    <xf numFmtId="0" fontId="7" fillId="4" borderId="7" xfId="20" applyFont="1" applyFill="1" applyBorder="1" applyAlignment="1" applyProtection="1">
      <alignment horizontal="center" vertical="center"/>
      <protection locked="0"/>
    </xf>
    <xf numFmtId="0" fontId="7" fillId="4" borderId="82" xfId="20" applyFont="1" applyFill="1" applyBorder="1" applyAlignment="1" applyProtection="1">
      <alignment horizontal="center" vertical="center"/>
      <protection locked="0"/>
    </xf>
    <xf numFmtId="0" fontId="7" fillId="4" borderId="78" xfId="20" applyFont="1" applyFill="1" applyBorder="1" applyAlignment="1" applyProtection="1">
      <alignment horizontal="center" vertical="center"/>
      <protection locked="0"/>
    </xf>
    <xf numFmtId="0" fontId="26" fillId="4" borderId="29" xfId="20" applyFont="1" applyFill="1" applyBorder="1" applyAlignment="1" applyProtection="1">
      <alignment horizontal="center" vertical="center"/>
      <protection locked="0"/>
    </xf>
    <xf numFmtId="0" fontId="26" fillId="4" borderId="31" xfId="20" applyFont="1" applyFill="1" applyBorder="1" applyAlignment="1" applyProtection="1">
      <alignment horizontal="center" vertical="center"/>
      <protection locked="0"/>
    </xf>
    <xf numFmtId="0" fontId="26" fillId="0" borderId="3" xfId="20" applyFont="1" applyBorder="1" applyAlignment="1" applyProtection="1">
      <alignment horizontal="center" vertical="center" textRotation="255" wrapText="1"/>
      <protection locked="0"/>
    </xf>
    <xf numFmtId="0" fontId="26" fillId="0" borderId="2" xfId="20" applyFont="1" applyBorder="1" applyAlignment="1" applyProtection="1">
      <alignment horizontal="center" vertical="center" textRotation="255" wrapText="1"/>
      <protection locked="0"/>
    </xf>
    <xf numFmtId="0" fontId="26" fillId="4" borderId="83" xfId="20" applyFont="1" applyFill="1" applyBorder="1" applyAlignment="1" applyProtection="1">
      <alignment horizontal="center" vertical="center"/>
      <protection locked="0"/>
    </xf>
    <xf numFmtId="0" fontId="26" fillId="4" borderId="32" xfId="20" applyFont="1" applyFill="1" applyBorder="1" applyAlignment="1" applyProtection="1">
      <alignment horizontal="center" vertical="center"/>
      <protection locked="0"/>
    </xf>
    <xf numFmtId="0" fontId="26" fillId="0" borderId="3" xfId="20" applyFont="1" applyBorder="1" applyAlignment="1" applyProtection="1">
      <alignment horizontal="center" vertical="center" textRotation="255"/>
      <protection locked="0"/>
    </xf>
    <xf numFmtId="0" fontId="26" fillId="0" borderId="2" xfId="20" applyFont="1" applyBorder="1" applyAlignment="1" applyProtection="1">
      <alignment horizontal="center" vertical="center" textRotation="255"/>
      <protection locked="0"/>
    </xf>
    <xf numFmtId="0" fontId="26" fillId="4" borderId="78" xfId="20" applyFont="1" applyFill="1" applyBorder="1" applyAlignment="1" applyProtection="1">
      <alignment horizontal="center" vertical="center"/>
      <protection locked="0"/>
    </xf>
    <xf numFmtId="0" fontId="26" fillId="0" borderId="74" xfId="20" applyFont="1" applyBorder="1" applyAlignment="1" applyProtection="1">
      <alignment horizontal="center" vertical="center" textRotation="255"/>
      <protection locked="0"/>
    </xf>
    <xf numFmtId="0" fontId="20" fillId="0" borderId="43" xfId="0" applyFont="1" applyBorder="1" applyAlignment="1">
      <alignment horizontal="center" vertical="center"/>
    </xf>
    <xf numFmtId="0" fontId="20" fillId="0" borderId="24" xfId="0" applyFont="1" applyBorder="1" applyAlignment="1">
      <alignment horizontal="center" vertical="center"/>
    </xf>
    <xf numFmtId="0" fontId="20" fillId="0" borderId="74" xfId="0" applyFont="1" applyBorder="1" applyAlignment="1">
      <alignment horizontal="center" vertical="center"/>
    </xf>
    <xf numFmtId="0" fontId="20" fillId="0" borderId="23" xfId="0" applyFont="1" applyBorder="1" applyAlignment="1">
      <alignment horizontal="center" vertical="center"/>
    </xf>
  </cellXfs>
  <cellStyles count="21">
    <cellStyle name="パーセント" xfId="1" builtinId="5"/>
    <cellStyle name="パーセント 2" xfId="2"/>
    <cellStyle name="パーセント 2 2" xfId="3"/>
    <cellStyle name="桁区切り" xfId="4" builtinId="6"/>
    <cellStyle name="桁区切り 2" xfId="5"/>
    <cellStyle name="桁区切り 2 2" xfId="6"/>
    <cellStyle name="桁区切り 3" xfId="7"/>
    <cellStyle name="桁区切り 3 2" xfId="8"/>
    <cellStyle name="標準" xfId="0" builtinId="0"/>
    <cellStyle name="標準 2" xfId="9"/>
    <cellStyle name="標準 2 2" xfId="10"/>
    <cellStyle name="標準 2_店舗貸付検討項目20130115" xfId="11"/>
    <cellStyle name="標準 3" xfId="12"/>
    <cellStyle name="標準 3 2" xfId="13"/>
    <cellStyle name="標準 4" xfId="14"/>
    <cellStyle name="標準 4 2"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495301</xdr:colOff>
      <xdr:row>0</xdr:row>
      <xdr:rowOff>38100</xdr:rowOff>
    </xdr:from>
    <xdr:to>
      <xdr:col>8</xdr:col>
      <xdr:colOff>762001</xdr:colOff>
      <xdr:row>1</xdr:row>
      <xdr:rowOff>180975</xdr:rowOff>
    </xdr:to>
    <xdr:sp macro="" textlink="">
      <xdr:nvSpPr>
        <xdr:cNvPr id="3" name="角丸四角形 2"/>
        <xdr:cNvSpPr/>
      </xdr:nvSpPr>
      <xdr:spPr>
        <a:xfrm>
          <a:off x="6362701" y="38100"/>
          <a:ext cx="11049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変更サンプル</a:t>
          </a:r>
        </a:p>
      </xdr:txBody>
    </xdr:sp>
    <xdr:clientData/>
  </xdr:twoCellAnchor>
  <xdr:twoCellAnchor>
    <xdr:from>
      <xdr:col>9</xdr:col>
      <xdr:colOff>95250</xdr:colOff>
      <xdr:row>18</xdr:row>
      <xdr:rowOff>66674</xdr:rowOff>
    </xdr:from>
    <xdr:to>
      <xdr:col>10</xdr:col>
      <xdr:colOff>304800</xdr:colOff>
      <xdr:row>20</xdr:row>
      <xdr:rowOff>180975</xdr:rowOff>
    </xdr:to>
    <xdr:sp macro="" textlink="">
      <xdr:nvSpPr>
        <xdr:cNvPr id="5" name="右矢印 4"/>
        <xdr:cNvSpPr/>
      </xdr:nvSpPr>
      <xdr:spPr>
        <a:xfrm rot="10800000">
          <a:off x="7639050" y="3057524"/>
          <a:ext cx="600075" cy="533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11</xdr:col>
      <xdr:colOff>238125</xdr:colOff>
      <xdr:row>0</xdr:row>
      <xdr:rowOff>19050</xdr:rowOff>
    </xdr:from>
    <xdr:to>
      <xdr:col>22</xdr:col>
      <xdr:colOff>209550</xdr:colOff>
      <xdr:row>52</xdr:row>
      <xdr:rowOff>361950</xdr:rowOff>
    </xdr:to>
    <xdr:pic>
      <xdr:nvPicPr>
        <xdr:cNvPr id="3160"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2025" y="19050"/>
          <a:ext cx="8239125" cy="1131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219076</xdr:colOff>
      <xdr:row>0</xdr:row>
      <xdr:rowOff>38100</xdr:rowOff>
    </xdr:from>
    <xdr:to>
      <xdr:col>11</xdr:col>
      <xdr:colOff>523876</xdr:colOff>
      <xdr:row>1</xdr:row>
      <xdr:rowOff>180975</xdr:rowOff>
    </xdr:to>
    <xdr:sp macro="" textlink="">
      <xdr:nvSpPr>
        <xdr:cNvPr id="4" name="角丸四角形 3"/>
        <xdr:cNvSpPr/>
      </xdr:nvSpPr>
      <xdr:spPr>
        <a:xfrm>
          <a:off x="7762876" y="38100"/>
          <a:ext cx="11049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現行版</a:t>
          </a:r>
        </a:p>
      </xdr:txBody>
    </xdr:sp>
    <xdr:clientData/>
  </xdr:twoCellAnchor>
  <xdr:twoCellAnchor>
    <xdr:from>
      <xdr:col>2</xdr:col>
      <xdr:colOff>295275</xdr:colOff>
      <xdr:row>21</xdr:row>
      <xdr:rowOff>95250</xdr:rowOff>
    </xdr:from>
    <xdr:to>
      <xdr:col>7</xdr:col>
      <xdr:colOff>257175</xdr:colOff>
      <xdr:row>23</xdr:row>
      <xdr:rowOff>152400</xdr:rowOff>
    </xdr:to>
    <xdr:sp macro="" textlink="">
      <xdr:nvSpPr>
        <xdr:cNvPr id="7" name="角丸四角形吹き出し 6"/>
        <xdr:cNvSpPr/>
      </xdr:nvSpPr>
      <xdr:spPr>
        <a:xfrm>
          <a:off x="1971675" y="4343400"/>
          <a:ext cx="4152900" cy="476250"/>
        </a:xfrm>
        <a:prstGeom prst="wedgeRoundRectCallout">
          <a:avLst>
            <a:gd name="adj1" fmla="val -58220"/>
            <a:gd name="adj2" fmla="val 3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この項目はお客様は記入できないと思いますがいかがですか？</a:t>
          </a:r>
        </a:p>
      </xdr:txBody>
    </xdr:sp>
    <xdr:clientData/>
  </xdr:twoCellAnchor>
  <xdr:twoCellAnchor>
    <xdr:from>
      <xdr:col>2</xdr:col>
      <xdr:colOff>400050</xdr:colOff>
      <xdr:row>27</xdr:row>
      <xdr:rowOff>104775</xdr:rowOff>
    </xdr:from>
    <xdr:to>
      <xdr:col>7</xdr:col>
      <xdr:colOff>361950</xdr:colOff>
      <xdr:row>29</xdr:row>
      <xdr:rowOff>161925</xdr:rowOff>
    </xdr:to>
    <xdr:sp macro="" textlink="">
      <xdr:nvSpPr>
        <xdr:cNvPr id="9" name="角丸四角形吹き出し 8"/>
        <xdr:cNvSpPr/>
      </xdr:nvSpPr>
      <xdr:spPr>
        <a:xfrm>
          <a:off x="2076450" y="5610225"/>
          <a:ext cx="4152900" cy="476250"/>
        </a:xfrm>
        <a:prstGeom prst="wedgeRoundRectCallout">
          <a:avLst>
            <a:gd name="adj1" fmla="val -58220"/>
            <a:gd name="adj2" fmla="val 3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この項目はあったがいいですか？短期</a:t>
          </a:r>
          <a:r>
            <a:rPr kumimoji="1" lang="en-US" altLang="ja-JP" sz="1100"/>
            <a:t>or</a:t>
          </a:r>
          <a:r>
            <a:rPr kumimoji="1" lang="ja-JP" altLang="en-US" sz="1100"/>
            <a:t>長期では分かりにくい？</a:t>
          </a:r>
        </a:p>
      </xdr:txBody>
    </xdr:sp>
    <xdr:clientData/>
  </xdr:twoCellAnchor>
  <xdr:twoCellAnchor>
    <xdr:from>
      <xdr:col>2</xdr:col>
      <xdr:colOff>428625</xdr:colOff>
      <xdr:row>30</xdr:row>
      <xdr:rowOff>57150</xdr:rowOff>
    </xdr:from>
    <xdr:to>
      <xdr:col>7</xdr:col>
      <xdr:colOff>390525</xdr:colOff>
      <xdr:row>32</xdr:row>
      <xdr:rowOff>114300</xdr:rowOff>
    </xdr:to>
    <xdr:sp macro="" textlink="">
      <xdr:nvSpPr>
        <xdr:cNvPr id="10" name="角丸四角形吹き出し 9"/>
        <xdr:cNvSpPr/>
      </xdr:nvSpPr>
      <xdr:spPr>
        <a:xfrm>
          <a:off x="2105025" y="6191250"/>
          <a:ext cx="4152900" cy="476250"/>
        </a:xfrm>
        <a:prstGeom prst="wedgeRoundRectCallout">
          <a:avLst>
            <a:gd name="adj1" fmla="val -58679"/>
            <a:gd name="adj2" fmla="val -33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この項目は入力を必須としますか？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36</xdr:row>
      <xdr:rowOff>47625</xdr:rowOff>
    </xdr:from>
    <xdr:to>
      <xdr:col>0</xdr:col>
      <xdr:colOff>1562100</xdr:colOff>
      <xdr:row>37</xdr:row>
      <xdr:rowOff>180975</xdr:rowOff>
    </xdr:to>
    <xdr:sp macro="" textlink="">
      <xdr:nvSpPr>
        <xdr:cNvPr id="2" name="角丸四角形 1"/>
        <xdr:cNvSpPr/>
      </xdr:nvSpPr>
      <xdr:spPr>
        <a:xfrm>
          <a:off x="38100" y="7886700"/>
          <a:ext cx="1524000" cy="0"/>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ご記入例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55</xdr:row>
      <xdr:rowOff>57150</xdr:rowOff>
    </xdr:from>
    <xdr:to>
      <xdr:col>1</xdr:col>
      <xdr:colOff>352425</xdr:colOff>
      <xdr:row>56</xdr:row>
      <xdr:rowOff>180975</xdr:rowOff>
    </xdr:to>
    <xdr:sp macro="" textlink="">
      <xdr:nvSpPr>
        <xdr:cNvPr id="2" name="角丸四角形 1"/>
        <xdr:cNvSpPr/>
      </xdr:nvSpPr>
      <xdr:spPr>
        <a:xfrm>
          <a:off x="95250" y="11020425"/>
          <a:ext cx="1704975" cy="323850"/>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ご記入例</a:t>
          </a:r>
        </a:p>
      </xdr:txBody>
    </xdr:sp>
    <xdr:clientData/>
  </xdr:twoCellAnchor>
  <xdr:twoCellAnchor>
    <xdr:from>
      <xdr:col>8</xdr:col>
      <xdr:colOff>228600</xdr:colOff>
      <xdr:row>2</xdr:row>
      <xdr:rowOff>190501</xdr:rowOff>
    </xdr:from>
    <xdr:to>
      <xdr:col>9</xdr:col>
      <xdr:colOff>1000125</xdr:colOff>
      <xdr:row>4</xdr:row>
      <xdr:rowOff>95251</xdr:rowOff>
    </xdr:to>
    <xdr:sp macro="" textlink="">
      <xdr:nvSpPr>
        <xdr:cNvPr id="3" name="角丸四角形吹き出し 2"/>
        <xdr:cNvSpPr/>
      </xdr:nvSpPr>
      <xdr:spPr>
        <a:xfrm>
          <a:off x="7658100" y="600076"/>
          <a:ext cx="1457325" cy="304800"/>
        </a:xfrm>
        <a:prstGeom prst="wedgeRoundRectCallout">
          <a:avLst>
            <a:gd name="adj1" fmla="val -63426"/>
            <a:gd name="adj2" fmla="val 1075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先月の残高を入力！</a:t>
          </a:r>
        </a:p>
      </xdr:txBody>
    </xdr:sp>
    <xdr:clientData/>
  </xdr:twoCellAnchor>
  <xdr:twoCellAnchor>
    <xdr:from>
      <xdr:col>10</xdr:col>
      <xdr:colOff>238125</xdr:colOff>
      <xdr:row>6</xdr:row>
      <xdr:rowOff>104775</xdr:rowOff>
    </xdr:from>
    <xdr:to>
      <xdr:col>12</xdr:col>
      <xdr:colOff>542925</xdr:colOff>
      <xdr:row>8</xdr:row>
      <xdr:rowOff>9525</xdr:rowOff>
    </xdr:to>
    <xdr:sp macro="" textlink="">
      <xdr:nvSpPr>
        <xdr:cNvPr id="4" name="角丸四角形吹き出し 3"/>
        <xdr:cNvSpPr/>
      </xdr:nvSpPr>
      <xdr:spPr>
        <a:xfrm>
          <a:off x="9820275" y="1209675"/>
          <a:ext cx="1676400" cy="304800"/>
        </a:xfrm>
        <a:prstGeom prst="wedgeRoundRectCallout">
          <a:avLst>
            <a:gd name="adj1" fmla="val -63426"/>
            <a:gd name="adj2" fmla="val 1075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月々の返済金額を入力</a:t>
          </a:r>
        </a:p>
      </xdr:txBody>
    </xdr:sp>
    <xdr:clientData/>
  </xdr:twoCellAnchor>
  <xdr:twoCellAnchor>
    <xdr:from>
      <xdr:col>10</xdr:col>
      <xdr:colOff>295275</xdr:colOff>
      <xdr:row>14</xdr:row>
      <xdr:rowOff>200025</xdr:rowOff>
    </xdr:from>
    <xdr:to>
      <xdr:col>12</xdr:col>
      <xdr:colOff>600075</xdr:colOff>
      <xdr:row>16</xdr:row>
      <xdr:rowOff>95250</xdr:rowOff>
    </xdr:to>
    <xdr:sp macro="" textlink="">
      <xdr:nvSpPr>
        <xdr:cNvPr id="5" name="角丸四角形吹き出し 4"/>
        <xdr:cNvSpPr/>
      </xdr:nvSpPr>
      <xdr:spPr>
        <a:xfrm>
          <a:off x="9877425" y="2905125"/>
          <a:ext cx="1676400" cy="304800"/>
        </a:xfrm>
        <a:prstGeom prst="wedgeRoundRectCallout">
          <a:avLst>
            <a:gd name="adj1" fmla="val -63426"/>
            <a:gd name="adj2" fmla="val 1075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月々の返済金額を入力</a:t>
          </a:r>
        </a:p>
      </xdr:txBody>
    </xdr:sp>
    <xdr:clientData/>
  </xdr:twoCellAnchor>
  <xdr:twoCellAnchor>
    <xdr:from>
      <xdr:col>10</xdr:col>
      <xdr:colOff>323850</xdr:colOff>
      <xdr:row>23</xdr:row>
      <xdr:rowOff>38100</xdr:rowOff>
    </xdr:from>
    <xdr:to>
      <xdr:col>12</xdr:col>
      <xdr:colOff>628650</xdr:colOff>
      <xdr:row>24</xdr:row>
      <xdr:rowOff>142875</xdr:rowOff>
    </xdr:to>
    <xdr:sp macro="" textlink="">
      <xdr:nvSpPr>
        <xdr:cNvPr id="6" name="角丸四角形吹き出し 5"/>
        <xdr:cNvSpPr/>
      </xdr:nvSpPr>
      <xdr:spPr>
        <a:xfrm>
          <a:off x="9906000" y="4562475"/>
          <a:ext cx="1676400" cy="304800"/>
        </a:xfrm>
        <a:prstGeom prst="wedgeRoundRectCallout">
          <a:avLst>
            <a:gd name="adj1" fmla="val -63426"/>
            <a:gd name="adj2" fmla="val 1075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月々の返済金額を入力</a:t>
          </a:r>
        </a:p>
      </xdr:txBody>
    </xdr:sp>
    <xdr:clientData/>
  </xdr:twoCellAnchor>
  <xdr:twoCellAnchor>
    <xdr:from>
      <xdr:col>10</xdr:col>
      <xdr:colOff>390525</xdr:colOff>
      <xdr:row>31</xdr:row>
      <xdr:rowOff>66675</xdr:rowOff>
    </xdr:from>
    <xdr:to>
      <xdr:col>13</xdr:col>
      <xdr:colOff>9525</xdr:colOff>
      <xdr:row>32</xdr:row>
      <xdr:rowOff>171450</xdr:rowOff>
    </xdr:to>
    <xdr:sp macro="" textlink="">
      <xdr:nvSpPr>
        <xdr:cNvPr id="7" name="角丸四角形吹き出し 6"/>
        <xdr:cNvSpPr/>
      </xdr:nvSpPr>
      <xdr:spPr>
        <a:xfrm>
          <a:off x="9972675" y="6200775"/>
          <a:ext cx="1676400" cy="304800"/>
        </a:xfrm>
        <a:prstGeom prst="wedgeRoundRectCallout">
          <a:avLst>
            <a:gd name="adj1" fmla="val -63426"/>
            <a:gd name="adj2" fmla="val 1075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月々の返済金額を入力</a:t>
          </a:r>
        </a:p>
      </xdr:txBody>
    </xdr:sp>
    <xdr:clientData/>
  </xdr:twoCellAnchor>
  <xdr:twoCellAnchor>
    <xdr:from>
      <xdr:col>10</xdr:col>
      <xdr:colOff>304800</xdr:colOff>
      <xdr:row>39</xdr:row>
      <xdr:rowOff>76200</xdr:rowOff>
    </xdr:from>
    <xdr:to>
      <xdr:col>12</xdr:col>
      <xdr:colOff>609600</xdr:colOff>
      <xdr:row>40</xdr:row>
      <xdr:rowOff>180975</xdr:rowOff>
    </xdr:to>
    <xdr:sp macro="" textlink="">
      <xdr:nvSpPr>
        <xdr:cNvPr id="8" name="角丸四角形吹き出し 7"/>
        <xdr:cNvSpPr/>
      </xdr:nvSpPr>
      <xdr:spPr>
        <a:xfrm>
          <a:off x="9886950" y="7820025"/>
          <a:ext cx="1676400" cy="304800"/>
        </a:xfrm>
        <a:prstGeom prst="wedgeRoundRectCallout">
          <a:avLst>
            <a:gd name="adj1" fmla="val -63426"/>
            <a:gd name="adj2" fmla="val 1075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月々の返済金額を入力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xdr:colOff>
      <xdr:row>1</xdr:row>
      <xdr:rowOff>133349</xdr:rowOff>
    </xdr:from>
    <xdr:to>
      <xdr:col>15</xdr:col>
      <xdr:colOff>28575</xdr:colOff>
      <xdr:row>4</xdr:row>
      <xdr:rowOff>19050</xdr:rowOff>
    </xdr:to>
    <xdr:sp macro="" textlink="">
      <xdr:nvSpPr>
        <xdr:cNvPr id="8" name="角丸四角形 7"/>
        <xdr:cNvSpPr/>
      </xdr:nvSpPr>
      <xdr:spPr>
        <a:xfrm>
          <a:off x="7543801" y="304799"/>
          <a:ext cx="2771774" cy="4191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その月のスタートとなる現預金残高</a:t>
          </a:r>
          <a:endParaRPr kumimoji="1" lang="en-US" altLang="ja-JP" sz="800"/>
        </a:p>
        <a:p>
          <a:pPr algn="l"/>
          <a:r>
            <a:rPr kumimoji="1" lang="en-US" altLang="ja-JP" sz="800"/>
            <a:t>※</a:t>
          </a:r>
          <a:r>
            <a:rPr kumimoji="1" lang="ja-JP" altLang="en-US" sz="800"/>
            <a:t>預金には定期性預金は含みません。</a:t>
          </a:r>
        </a:p>
      </xdr:txBody>
    </xdr:sp>
    <xdr:clientData/>
  </xdr:twoCellAnchor>
  <xdr:twoCellAnchor>
    <xdr:from>
      <xdr:col>11</xdr:col>
      <xdr:colOff>28575</xdr:colOff>
      <xdr:row>5</xdr:row>
      <xdr:rowOff>9525</xdr:rowOff>
    </xdr:from>
    <xdr:to>
      <xdr:col>15</xdr:col>
      <xdr:colOff>9525</xdr:colOff>
      <xdr:row>7</xdr:row>
      <xdr:rowOff>142875</xdr:rowOff>
    </xdr:to>
    <xdr:sp macro="" textlink="">
      <xdr:nvSpPr>
        <xdr:cNvPr id="9" name="角丸四角形 8"/>
        <xdr:cNvSpPr/>
      </xdr:nvSpPr>
      <xdr:spPr>
        <a:xfrm>
          <a:off x="7572375" y="895350"/>
          <a:ext cx="272415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売上代金および売掛金の現金回収、取立の期日入金額等、現金で入金になった金額</a:t>
          </a:r>
          <a:endParaRPr kumimoji="1" lang="en-US" altLang="ja-JP" sz="800"/>
        </a:p>
      </xdr:txBody>
    </xdr:sp>
    <xdr:clientData/>
  </xdr:twoCellAnchor>
  <xdr:twoCellAnchor>
    <xdr:from>
      <xdr:col>11</xdr:col>
      <xdr:colOff>1</xdr:colOff>
      <xdr:row>8</xdr:row>
      <xdr:rowOff>133350</xdr:rowOff>
    </xdr:from>
    <xdr:to>
      <xdr:col>15</xdr:col>
      <xdr:colOff>19050</xdr:colOff>
      <xdr:row>11</xdr:row>
      <xdr:rowOff>114300</xdr:rowOff>
    </xdr:to>
    <xdr:sp macro="" textlink="">
      <xdr:nvSpPr>
        <xdr:cNvPr id="10" name="角丸四角形 9"/>
        <xdr:cNvSpPr/>
      </xdr:nvSpPr>
      <xdr:spPr>
        <a:xfrm>
          <a:off x="7543801" y="1552575"/>
          <a:ext cx="2762249"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仕入代金および買掛金の現金支払い、支払手形の期日決済金額等現金で支払った金額</a:t>
          </a:r>
        </a:p>
      </xdr:txBody>
    </xdr:sp>
    <xdr:clientData/>
  </xdr:twoCellAnchor>
  <xdr:twoCellAnchor>
    <xdr:from>
      <xdr:col>11</xdr:col>
      <xdr:colOff>19051</xdr:colOff>
      <xdr:row>14</xdr:row>
      <xdr:rowOff>47625</xdr:rowOff>
    </xdr:from>
    <xdr:to>
      <xdr:col>14</xdr:col>
      <xdr:colOff>676275</xdr:colOff>
      <xdr:row>16</xdr:row>
      <xdr:rowOff>1</xdr:rowOff>
    </xdr:to>
    <xdr:sp macro="" textlink="">
      <xdr:nvSpPr>
        <xdr:cNvPr id="11" name="角丸四角形 10"/>
        <xdr:cNvSpPr/>
      </xdr:nvSpPr>
      <xdr:spPr>
        <a:xfrm>
          <a:off x="7562851" y="2524125"/>
          <a:ext cx="2714624" cy="2952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月中で予定している手形割引および借入金の金額</a:t>
          </a:r>
        </a:p>
      </xdr:txBody>
    </xdr:sp>
    <xdr:clientData/>
  </xdr:twoCellAnchor>
  <xdr:twoCellAnchor>
    <xdr:from>
      <xdr:col>11</xdr:col>
      <xdr:colOff>1</xdr:colOff>
      <xdr:row>19</xdr:row>
      <xdr:rowOff>104775</xdr:rowOff>
    </xdr:from>
    <xdr:to>
      <xdr:col>14</xdr:col>
      <xdr:colOff>676275</xdr:colOff>
      <xdr:row>21</xdr:row>
      <xdr:rowOff>104774</xdr:rowOff>
    </xdr:to>
    <xdr:sp macro="" textlink="">
      <xdr:nvSpPr>
        <xdr:cNvPr id="12" name="角丸四角形 11"/>
        <xdr:cNvSpPr/>
      </xdr:nvSpPr>
      <xdr:spPr>
        <a:xfrm>
          <a:off x="7543801" y="3467100"/>
          <a:ext cx="2733674" cy="3428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月中で予定してる借入金の返済額</a:t>
          </a:r>
          <a:endParaRPr kumimoji="1" lang="ja-JP" altLang="en-US" sz="1100"/>
        </a:p>
      </xdr:txBody>
    </xdr:sp>
    <xdr:clientData/>
  </xdr:twoCellAnchor>
  <xdr:twoCellAnchor>
    <xdr:from>
      <xdr:col>10</xdr:col>
      <xdr:colOff>676275</xdr:colOff>
      <xdr:row>23</xdr:row>
      <xdr:rowOff>85726</xdr:rowOff>
    </xdr:from>
    <xdr:to>
      <xdr:col>15</xdr:col>
      <xdr:colOff>0</xdr:colOff>
      <xdr:row>25</xdr:row>
      <xdr:rowOff>161926</xdr:rowOff>
    </xdr:to>
    <xdr:sp macro="" textlink="">
      <xdr:nvSpPr>
        <xdr:cNvPr id="15" name="角丸四角形 14"/>
        <xdr:cNvSpPr/>
      </xdr:nvSpPr>
      <xdr:spPr>
        <a:xfrm>
          <a:off x="7534275" y="4143376"/>
          <a:ext cx="2752725" cy="438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現状で予想される月末の預金残高</a:t>
          </a:r>
          <a:endParaRPr kumimoji="1" lang="en-US" altLang="ja-JP" sz="800"/>
        </a:p>
        <a:p>
          <a:pPr algn="l"/>
          <a:r>
            <a:rPr kumimoji="1" lang="en-US" altLang="ja-JP" sz="800"/>
            <a:t>※</a:t>
          </a:r>
          <a:r>
            <a:rPr kumimoji="1" lang="ja-JP" altLang="en-US" sz="800"/>
            <a:t>これがマイナスの場合は、資金が不足している状態です。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495301</xdr:colOff>
      <xdr:row>0</xdr:row>
      <xdr:rowOff>38100</xdr:rowOff>
    </xdr:from>
    <xdr:to>
      <xdr:col>9</xdr:col>
      <xdr:colOff>762001</xdr:colOff>
      <xdr:row>1</xdr:row>
      <xdr:rowOff>180975</xdr:rowOff>
    </xdr:to>
    <xdr:sp macro="" textlink="">
      <xdr:nvSpPr>
        <xdr:cNvPr id="2" name="角丸四角形 1"/>
        <xdr:cNvSpPr/>
      </xdr:nvSpPr>
      <xdr:spPr>
        <a:xfrm>
          <a:off x="6362701" y="38100"/>
          <a:ext cx="11049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変更サンプル</a:t>
          </a:r>
        </a:p>
      </xdr:txBody>
    </xdr:sp>
    <xdr:clientData/>
  </xdr:twoCellAnchor>
  <xdr:twoCellAnchor>
    <xdr:from>
      <xdr:col>10</xdr:col>
      <xdr:colOff>95250</xdr:colOff>
      <xdr:row>18</xdr:row>
      <xdr:rowOff>66674</xdr:rowOff>
    </xdr:from>
    <xdr:to>
      <xdr:col>11</xdr:col>
      <xdr:colOff>304800</xdr:colOff>
      <xdr:row>20</xdr:row>
      <xdr:rowOff>180975</xdr:rowOff>
    </xdr:to>
    <xdr:sp macro="" textlink="">
      <xdr:nvSpPr>
        <xdr:cNvPr id="3" name="右矢印 2"/>
        <xdr:cNvSpPr/>
      </xdr:nvSpPr>
      <xdr:spPr>
        <a:xfrm rot="10800000">
          <a:off x="7639050" y="3686174"/>
          <a:ext cx="600075" cy="533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12</xdr:col>
      <xdr:colOff>295275</xdr:colOff>
      <xdr:row>1</xdr:row>
      <xdr:rowOff>171450</xdr:rowOff>
    </xdr:from>
    <xdr:to>
      <xdr:col>23</xdr:col>
      <xdr:colOff>266700</xdr:colOff>
      <xdr:row>56</xdr:row>
      <xdr:rowOff>190500</xdr:rowOff>
    </xdr:to>
    <xdr:pic>
      <xdr:nvPicPr>
        <xdr:cNvPr id="4"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4975" y="361950"/>
          <a:ext cx="8239125" cy="1131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219076</xdr:colOff>
      <xdr:row>0</xdr:row>
      <xdr:rowOff>38100</xdr:rowOff>
    </xdr:from>
    <xdr:to>
      <xdr:col>12</xdr:col>
      <xdr:colOff>523876</xdr:colOff>
      <xdr:row>1</xdr:row>
      <xdr:rowOff>180975</xdr:rowOff>
    </xdr:to>
    <xdr:sp macro="" textlink="">
      <xdr:nvSpPr>
        <xdr:cNvPr id="5" name="角丸四角形 4"/>
        <xdr:cNvSpPr/>
      </xdr:nvSpPr>
      <xdr:spPr>
        <a:xfrm>
          <a:off x="7762876" y="38100"/>
          <a:ext cx="11049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現行版</a:t>
          </a:r>
        </a:p>
      </xdr:txBody>
    </xdr:sp>
    <xdr:clientData/>
  </xdr:twoCellAnchor>
  <xdr:twoCellAnchor>
    <xdr:from>
      <xdr:col>3</xdr:col>
      <xdr:colOff>295275</xdr:colOff>
      <xdr:row>21</xdr:row>
      <xdr:rowOff>95250</xdr:rowOff>
    </xdr:from>
    <xdr:to>
      <xdr:col>8</xdr:col>
      <xdr:colOff>257175</xdr:colOff>
      <xdr:row>23</xdr:row>
      <xdr:rowOff>152400</xdr:rowOff>
    </xdr:to>
    <xdr:sp macro="" textlink="">
      <xdr:nvSpPr>
        <xdr:cNvPr id="6" name="角丸四角形吹き出し 5"/>
        <xdr:cNvSpPr/>
      </xdr:nvSpPr>
      <xdr:spPr>
        <a:xfrm>
          <a:off x="1971675" y="4343400"/>
          <a:ext cx="4152900" cy="476250"/>
        </a:xfrm>
        <a:prstGeom prst="wedgeRoundRectCallout">
          <a:avLst>
            <a:gd name="adj1" fmla="val -58220"/>
            <a:gd name="adj2" fmla="val 3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この項目はお客様は記入できないと思いますがいかがですか？</a:t>
          </a:r>
        </a:p>
      </xdr:txBody>
    </xdr:sp>
    <xdr:clientData/>
  </xdr:twoCellAnchor>
  <xdr:twoCellAnchor>
    <xdr:from>
      <xdr:col>3</xdr:col>
      <xdr:colOff>400050</xdr:colOff>
      <xdr:row>27</xdr:row>
      <xdr:rowOff>104775</xdr:rowOff>
    </xdr:from>
    <xdr:to>
      <xdr:col>8</xdr:col>
      <xdr:colOff>361950</xdr:colOff>
      <xdr:row>29</xdr:row>
      <xdr:rowOff>161925</xdr:rowOff>
    </xdr:to>
    <xdr:sp macro="" textlink="">
      <xdr:nvSpPr>
        <xdr:cNvPr id="7" name="角丸四角形吹き出し 6"/>
        <xdr:cNvSpPr/>
      </xdr:nvSpPr>
      <xdr:spPr>
        <a:xfrm>
          <a:off x="2076450" y="5610225"/>
          <a:ext cx="4152900" cy="476250"/>
        </a:xfrm>
        <a:prstGeom prst="wedgeRoundRectCallout">
          <a:avLst>
            <a:gd name="adj1" fmla="val -58220"/>
            <a:gd name="adj2" fmla="val 34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この項目はあったがいいですか？短期</a:t>
          </a:r>
          <a:r>
            <a:rPr kumimoji="1" lang="en-US" altLang="ja-JP" sz="1100"/>
            <a:t>or</a:t>
          </a:r>
          <a:r>
            <a:rPr kumimoji="1" lang="ja-JP" altLang="en-US" sz="1100"/>
            <a:t>長期では分かりにくい？</a:t>
          </a:r>
        </a:p>
      </xdr:txBody>
    </xdr:sp>
    <xdr:clientData/>
  </xdr:twoCellAnchor>
  <xdr:twoCellAnchor>
    <xdr:from>
      <xdr:col>3</xdr:col>
      <xdr:colOff>428625</xdr:colOff>
      <xdr:row>30</xdr:row>
      <xdr:rowOff>57150</xdr:rowOff>
    </xdr:from>
    <xdr:to>
      <xdr:col>8</xdr:col>
      <xdr:colOff>390525</xdr:colOff>
      <xdr:row>32</xdr:row>
      <xdr:rowOff>114300</xdr:rowOff>
    </xdr:to>
    <xdr:sp macro="" textlink="">
      <xdr:nvSpPr>
        <xdr:cNvPr id="8" name="角丸四角形吹き出し 7"/>
        <xdr:cNvSpPr/>
      </xdr:nvSpPr>
      <xdr:spPr>
        <a:xfrm>
          <a:off x="2105025" y="6191250"/>
          <a:ext cx="4152900" cy="476250"/>
        </a:xfrm>
        <a:prstGeom prst="wedgeRoundRectCallout">
          <a:avLst>
            <a:gd name="adj1" fmla="val -58679"/>
            <a:gd name="adj2" fmla="val -33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この項目は入力を必須としますか？</a:t>
          </a:r>
        </a:p>
      </xdr:txBody>
    </xdr:sp>
    <xdr:clientData/>
  </xdr:twoCellAnchor>
  <xdr:twoCellAnchor>
    <xdr:from>
      <xdr:col>3</xdr:col>
      <xdr:colOff>285750</xdr:colOff>
      <xdr:row>16</xdr:row>
      <xdr:rowOff>95249</xdr:rowOff>
    </xdr:from>
    <xdr:to>
      <xdr:col>8</xdr:col>
      <xdr:colOff>495300</xdr:colOff>
      <xdr:row>19</xdr:row>
      <xdr:rowOff>152400</xdr:rowOff>
    </xdr:to>
    <xdr:sp macro="" textlink="">
      <xdr:nvSpPr>
        <xdr:cNvPr id="9" name="四角形吹き出し 8"/>
        <xdr:cNvSpPr/>
      </xdr:nvSpPr>
      <xdr:spPr>
        <a:xfrm>
          <a:off x="1962150" y="3295649"/>
          <a:ext cx="4400550" cy="685801"/>
        </a:xfrm>
        <a:prstGeom prst="wedgeRectCallout">
          <a:avLst>
            <a:gd name="adj1" fmla="val -71265"/>
            <a:gd name="adj2" fmla="val 158270"/>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おっしやる通り、こちらはお客様には分かりずらいので削除します。代わりに「その他借入返済」を追加し代表者借入等の返済があった場合でも記入できるようにします。</a:t>
          </a:r>
        </a:p>
      </xdr:txBody>
    </xdr:sp>
    <xdr:clientData/>
  </xdr:twoCellAnchor>
  <xdr:twoCellAnchor>
    <xdr:from>
      <xdr:col>3</xdr:col>
      <xdr:colOff>371474</xdr:colOff>
      <xdr:row>23</xdr:row>
      <xdr:rowOff>171450</xdr:rowOff>
    </xdr:from>
    <xdr:to>
      <xdr:col>9</xdr:col>
      <xdr:colOff>495299</xdr:colOff>
      <xdr:row>27</xdr:row>
      <xdr:rowOff>0</xdr:rowOff>
    </xdr:to>
    <xdr:sp macro="" textlink="">
      <xdr:nvSpPr>
        <xdr:cNvPr id="10" name="四角形吹き出し 9"/>
        <xdr:cNvSpPr/>
      </xdr:nvSpPr>
      <xdr:spPr>
        <a:xfrm>
          <a:off x="2733674" y="4838700"/>
          <a:ext cx="5153025" cy="666750"/>
        </a:xfrm>
        <a:prstGeom prst="wedgeRectCallout">
          <a:avLst>
            <a:gd name="adj1" fmla="val -73351"/>
            <a:gd name="adj2" fmla="val 128046"/>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オーナ関連借入は必要と思料。お客様はこのような資料の場合、代表者からの借入は借入に含まず、資金繰りがショートした状態で提出頂く場合がよくあります。また、長期と短期の区別は基本返済が無い場合が多いので不要と思いました。</a:t>
          </a:r>
        </a:p>
      </xdr:txBody>
    </xdr:sp>
    <xdr:clientData/>
  </xdr:twoCellAnchor>
  <xdr:twoCellAnchor>
    <xdr:from>
      <xdr:col>2</xdr:col>
      <xdr:colOff>1371599</xdr:colOff>
      <xdr:row>37</xdr:row>
      <xdr:rowOff>1</xdr:rowOff>
    </xdr:from>
    <xdr:to>
      <xdr:col>9</xdr:col>
      <xdr:colOff>9524</xdr:colOff>
      <xdr:row>40</xdr:row>
      <xdr:rowOff>9525</xdr:rowOff>
    </xdr:to>
    <xdr:sp macro="" textlink="">
      <xdr:nvSpPr>
        <xdr:cNvPr id="11" name="四角形吹き出し 10"/>
        <xdr:cNvSpPr/>
      </xdr:nvSpPr>
      <xdr:spPr>
        <a:xfrm>
          <a:off x="2362199" y="7543801"/>
          <a:ext cx="5038725" cy="657224"/>
        </a:xfrm>
        <a:prstGeom prst="wedgeRectCallout">
          <a:avLst>
            <a:gd name="adj1" fmla="val -64376"/>
            <a:gd name="adj2" fmla="val -247579"/>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弊社融資を入力頂けば、セットで弊社返済も記入しないといけないのでこの項目も削除し、空欄にして任意項目にします。</a:t>
          </a:r>
        </a:p>
      </xdr:txBody>
    </xdr:sp>
    <xdr:clientData/>
  </xdr:twoCellAnchor>
  <xdr:twoCellAnchor>
    <xdr:from>
      <xdr:col>8</xdr:col>
      <xdr:colOff>495301</xdr:colOff>
      <xdr:row>41</xdr:row>
      <xdr:rowOff>38100</xdr:rowOff>
    </xdr:from>
    <xdr:to>
      <xdr:col>9</xdr:col>
      <xdr:colOff>762001</xdr:colOff>
      <xdr:row>42</xdr:row>
      <xdr:rowOff>180975</xdr:rowOff>
    </xdr:to>
    <xdr:sp macro="" textlink="">
      <xdr:nvSpPr>
        <xdr:cNvPr id="16" name="角丸四角形 15"/>
        <xdr:cNvSpPr/>
      </xdr:nvSpPr>
      <xdr:spPr>
        <a:xfrm>
          <a:off x="6362701" y="38100"/>
          <a:ext cx="11049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実案件記入</a:t>
          </a:r>
        </a:p>
      </xdr:txBody>
    </xdr:sp>
    <xdr:clientData/>
  </xdr:twoCellAnchor>
  <xdr:twoCellAnchor>
    <xdr:from>
      <xdr:col>8</xdr:col>
      <xdr:colOff>495301</xdr:colOff>
      <xdr:row>83</xdr:row>
      <xdr:rowOff>38100</xdr:rowOff>
    </xdr:from>
    <xdr:to>
      <xdr:col>9</xdr:col>
      <xdr:colOff>762001</xdr:colOff>
      <xdr:row>84</xdr:row>
      <xdr:rowOff>180975</xdr:rowOff>
    </xdr:to>
    <xdr:sp macro="" textlink="">
      <xdr:nvSpPr>
        <xdr:cNvPr id="20" name="角丸四角形 19"/>
        <xdr:cNvSpPr/>
      </xdr:nvSpPr>
      <xdr:spPr>
        <a:xfrm>
          <a:off x="6362701" y="38100"/>
          <a:ext cx="11049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記入見本</a:t>
          </a:r>
        </a:p>
      </xdr:txBody>
    </xdr:sp>
    <xdr:clientData/>
  </xdr:twoCellAnchor>
  <xdr:twoCellAnchor>
    <xdr:from>
      <xdr:col>0</xdr:col>
      <xdr:colOff>0</xdr:colOff>
      <xdr:row>81</xdr:row>
      <xdr:rowOff>0</xdr:rowOff>
    </xdr:from>
    <xdr:to>
      <xdr:col>2</xdr:col>
      <xdr:colOff>1041026</xdr:colOff>
      <xdr:row>83</xdr:row>
      <xdr:rowOff>66115</xdr:rowOff>
    </xdr:to>
    <xdr:sp macro="" textlink="">
      <xdr:nvSpPr>
        <xdr:cNvPr id="26" name="角丸四角形 25"/>
        <xdr:cNvSpPr/>
      </xdr:nvSpPr>
      <xdr:spPr>
        <a:xfrm>
          <a:off x="0" y="16563975"/>
          <a:ext cx="2031626" cy="466165"/>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ご記入例</a:t>
          </a:r>
        </a:p>
      </xdr:txBody>
    </xdr:sp>
    <xdr:clientData/>
  </xdr:twoCellAnchor>
  <xdr:twoCellAnchor>
    <xdr:from>
      <xdr:col>4</xdr:col>
      <xdr:colOff>447675</xdr:colOff>
      <xdr:row>91</xdr:row>
      <xdr:rowOff>190500</xdr:rowOff>
    </xdr:from>
    <xdr:to>
      <xdr:col>9</xdr:col>
      <xdr:colOff>495300</xdr:colOff>
      <xdr:row>93</xdr:row>
      <xdr:rowOff>38100</xdr:rowOff>
    </xdr:to>
    <xdr:sp macro="" textlink="">
      <xdr:nvSpPr>
        <xdr:cNvPr id="27" name="四角形吹き出し 26"/>
        <xdr:cNvSpPr/>
      </xdr:nvSpPr>
      <xdr:spPr>
        <a:xfrm>
          <a:off x="3648075" y="18888075"/>
          <a:ext cx="4238625" cy="257175"/>
        </a:xfrm>
        <a:prstGeom prst="wedgeRectCallout">
          <a:avLst>
            <a:gd name="adj1" fmla="val -61081"/>
            <a:gd name="adj2" fmla="val -560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前々月（記入月の</a:t>
          </a:r>
          <a:r>
            <a:rPr kumimoji="1" lang="en-US" altLang="ja-JP" sz="1100"/>
            <a:t>2</a:t>
          </a:r>
          <a:r>
            <a:rPr kumimoji="1" lang="ja-JP" altLang="en-US" sz="1100"/>
            <a:t>カ月前）の月末時点の手許金額を記入下さい。</a:t>
          </a:r>
        </a:p>
      </xdr:txBody>
    </xdr:sp>
    <xdr:clientData/>
  </xdr:twoCellAnchor>
  <xdr:twoCellAnchor>
    <xdr:from>
      <xdr:col>4</xdr:col>
      <xdr:colOff>257175</xdr:colOff>
      <xdr:row>93</xdr:row>
      <xdr:rowOff>114300</xdr:rowOff>
    </xdr:from>
    <xdr:to>
      <xdr:col>8</xdr:col>
      <xdr:colOff>57150</xdr:colOff>
      <xdr:row>94</xdr:row>
      <xdr:rowOff>152400</xdr:rowOff>
    </xdr:to>
    <xdr:sp macro="" textlink="">
      <xdr:nvSpPr>
        <xdr:cNvPr id="28" name="四角形吹き出し 27"/>
        <xdr:cNvSpPr/>
      </xdr:nvSpPr>
      <xdr:spPr>
        <a:xfrm>
          <a:off x="3457575" y="19221450"/>
          <a:ext cx="3152775" cy="238125"/>
        </a:xfrm>
        <a:prstGeom prst="wedgeRectCallout">
          <a:avLst>
            <a:gd name="adj1" fmla="val -57896"/>
            <a:gd name="adj2" fmla="val -418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手形取引をされている場合は記入して下さい。</a:t>
          </a:r>
        </a:p>
      </xdr:txBody>
    </xdr:sp>
    <xdr:clientData/>
  </xdr:twoCellAnchor>
  <xdr:twoCellAnchor>
    <xdr:from>
      <xdr:col>6</xdr:col>
      <xdr:colOff>361950</xdr:colOff>
      <xdr:row>80</xdr:row>
      <xdr:rowOff>152400</xdr:rowOff>
    </xdr:from>
    <xdr:to>
      <xdr:col>12</xdr:col>
      <xdr:colOff>577104</xdr:colOff>
      <xdr:row>83</xdr:row>
      <xdr:rowOff>52668</xdr:rowOff>
    </xdr:to>
    <xdr:sp macro="" textlink="">
      <xdr:nvSpPr>
        <xdr:cNvPr id="29" name="四角形吹き出し 28"/>
        <xdr:cNvSpPr/>
      </xdr:nvSpPr>
      <xdr:spPr>
        <a:xfrm>
          <a:off x="5238750" y="16516350"/>
          <a:ext cx="4368054" cy="500343"/>
        </a:xfrm>
        <a:prstGeom prst="wedgeRectCallout">
          <a:avLst>
            <a:gd name="adj1" fmla="val -55551"/>
            <a:gd name="adj2" fmla="val 35577"/>
          </a:avLst>
        </a:prstGeom>
        <a:solidFill>
          <a:schemeClr val="tx2">
            <a:lumMod val="60000"/>
            <a:lumOff val="40000"/>
          </a:schemeClr>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前月実績、当月実績・予想、来月以降の予想を記入してください。</a:t>
          </a:r>
        </a:p>
      </xdr:txBody>
    </xdr:sp>
    <xdr:clientData/>
  </xdr:twoCellAnchor>
  <xdr:twoCellAnchor>
    <xdr:from>
      <xdr:col>4</xdr:col>
      <xdr:colOff>323850</xdr:colOff>
      <xdr:row>99</xdr:row>
      <xdr:rowOff>1</xdr:rowOff>
    </xdr:from>
    <xdr:to>
      <xdr:col>9</xdr:col>
      <xdr:colOff>485775</xdr:colOff>
      <xdr:row>100</xdr:row>
      <xdr:rowOff>66676</xdr:rowOff>
    </xdr:to>
    <xdr:sp macro="" textlink="">
      <xdr:nvSpPr>
        <xdr:cNvPr id="30" name="四角形吹き出し 29"/>
        <xdr:cNvSpPr/>
      </xdr:nvSpPr>
      <xdr:spPr>
        <a:xfrm>
          <a:off x="3524250" y="20326351"/>
          <a:ext cx="4352925" cy="266700"/>
        </a:xfrm>
        <a:prstGeom prst="wedgeRectCallout">
          <a:avLst>
            <a:gd name="adj1" fmla="val -57471"/>
            <a:gd name="adj2" fmla="val -183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外注費や、運送費等事業に関する費用全般の金額を記入して下さい。</a:t>
          </a:r>
        </a:p>
      </xdr:txBody>
    </xdr:sp>
    <xdr:clientData/>
  </xdr:twoCellAnchor>
  <xdr:twoCellAnchor>
    <xdr:from>
      <xdr:col>2</xdr:col>
      <xdr:colOff>581025</xdr:colOff>
      <xdr:row>105</xdr:row>
      <xdr:rowOff>180975</xdr:rowOff>
    </xdr:from>
    <xdr:to>
      <xdr:col>6</xdr:col>
      <xdr:colOff>38100</xdr:colOff>
      <xdr:row>107</xdr:row>
      <xdr:rowOff>47625</xdr:rowOff>
    </xdr:to>
    <xdr:sp macro="" textlink="">
      <xdr:nvSpPr>
        <xdr:cNvPr id="33" name="四角形吹き出し 32"/>
        <xdr:cNvSpPr/>
      </xdr:nvSpPr>
      <xdr:spPr>
        <a:xfrm>
          <a:off x="1571625" y="21736050"/>
          <a:ext cx="3343275" cy="266700"/>
        </a:xfrm>
        <a:prstGeom prst="wedgeRectCallout">
          <a:avLst>
            <a:gd name="adj1" fmla="val -67558"/>
            <a:gd name="adj2" fmla="val -36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返済金額は、元金</a:t>
          </a:r>
          <a:r>
            <a:rPr kumimoji="1" lang="en-US" altLang="ja-JP" sz="1100"/>
            <a:t>+</a:t>
          </a:r>
          <a:r>
            <a:rPr kumimoji="1" lang="ja-JP" altLang="en-US" sz="1100"/>
            <a:t>利息分の金額を記載して下さい。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85724</xdr:colOff>
          <xdr:row>38</xdr:row>
          <xdr:rowOff>145677</xdr:rowOff>
        </xdr:from>
        <xdr:to>
          <xdr:col>10</xdr:col>
          <xdr:colOff>89534</xdr:colOff>
          <xdr:row>68</xdr:row>
          <xdr:rowOff>179294</xdr:rowOff>
        </xdr:to>
        <xdr:pic>
          <xdr:nvPicPr>
            <xdr:cNvPr id="4" name="図 3"/>
            <xdr:cNvPicPr>
              <a:picLocks noChangeAspect="1" noChangeArrowheads="1"/>
              <a:extLst>
                <a:ext uri="{84589F7E-364E-4C9E-8A38-B11213B215E9}">
                  <a14:cameraTool cellRange="#REF!" spid="_x0000_s7200"/>
                </a:ext>
              </a:extLst>
            </xdr:cNvPicPr>
          </xdr:nvPicPr>
          <xdr:blipFill>
            <a:blip xmlns:r="http://schemas.openxmlformats.org/officeDocument/2006/relationships" r:embed="rId1"/>
            <a:srcRect/>
            <a:stretch>
              <a:fillRect/>
            </a:stretch>
          </xdr:blipFill>
          <xdr:spPr bwMode="auto">
            <a:xfrm>
              <a:off x="769283" y="8101853"/>
              <a:ext cx="7747075" cy="608479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opLeftCell="A31" workbookViewId="0">
      <selection sqref="A1:I35"/>
    </sheetView>
  </sheetViews>
  <sheetFormatPr defaultRowHeight="15.75" x14ac:dyDescent="0.15"/>
  <cols>
    <col min="1" max="1" width="4" style="2" customWidth="1"/>
    <col min="2" max="2" width="18" style="2" customWidth="1"/>
    <col min="3" max="9" width="11" style="2" customWidth="1"/>
    <col min="10" max="10" width="5.125" style="2" customWidth="1"/>
    <col min="11" max="11" width="5.375" style="2" customWidth="1"/>
    <col min="12" max="12" width="10.25" style="2" customWidth="1"/>
    <col min="13" max="13" width="17.25" style="2" bestFit="1" customWidth="1"/>
    <col min="14" max="16384" width="9" style="2"/>
  </cols>
  <sheetData>
    <row r="1" spans="1:20" ht="15" customHeight="1" x14ac:dyDescent="0.15">
      <c r="A1" s="281" t="s">
        <v>15</v>
      </c>
      <c r="B1" s="281"/>
      <c r="C1" s="281"/>
      <c r="D1" s="281"/>
      <c r="E1" s="281"/>
      <c r="F1" s="281"/>
      <c r="G1" s="281"/>
      <c r="H1" s="281"/>
      <c r="I1" s="281"/>
      <c r="L1" s="168"/>
      <c r="M1" s="168"/>
      <c r="N1" s="168"/>
      <c r="O1" s="168"/>
      <c r="P1" s="168"/>
      <c r="Q1" s="168"/>
      <c r="R1" s="168"/>
      <c r="S1" s="168"/>
      <c r="T1" s="168"/>
    </row>
    <row r="2" spans="1:20" ht="15" customHeight="1" thickBot="1" x14ac:dyDescent="0.2">
      <c r="A2" s="1"/>
      <c r="B2" s="1"/>
      <c r="C2" s="1"/>
      <c r="D2" s="1"/>
      <c r="E2" s="1"/>
      <c r="F2" s="1"/>
      <c r="G2" s="1"/>
      <c r="H2" s="1"/>
      <c r="I2" s="1"/>
      <c r="L2" s="168"/>
      <c r="M2" s="168"/>
      <c r="N2" s="168"/>
      <c r="O2" s="168"/>
      <c r="P2" s="168"/>
      <c r="Q2" s="168"/>
      <c r="R2" s="168"/>
      <c r="S2" s="168"/>
      <c r="T2" s="168"/>
    </row>
    <row r="3" spans="1:20" ht="15" customHeight="1" x14ac:dyDescent="0.15">
      <c r="A3" s="284" t="s">
        <v>16</v>
      </c>
      <c r="B3" s="285"/>
      <c r="C3" s="286"/>
      <c r="D3" s="287" t="s">
        <v>17</v>
      </c>
      <c r="E3" s="287"/>
      <c r="F3" s="288"/>
      <c r="G3" s="4" t="s">
        <v>14</v>
      </c>
      <c r="H3" s="282">
        <f ca="1">TODAY()</f>
        <v>42068</v>
      </c>
      <c r="I3" s="283"/>
      <c r="L3" s="168"/>
      <c r="M3" s="168"/>
      <c r="N3" s="168"/>
      <c r="O3" s="168"/>
      <c r="P3" s="168"/>
      <c r="Q3" s="168"/>
      <c r="R3" s="168"/>
      <c r="S3" s="168"/>
      <c r="T3" s="168"/>
    </row>
    <row r="4" spans="1:20" ht="15" customHeight="1" x14ac:dyDescent="0.15">
      <c r="A4" s="289"/>
      <c r="B4" s="290"/>
      <c r="C4" s="291"/>
      <c r="D4" s="295"/>
      <c r="E4" s="290"/>
      <c r="F4" s="296"/>
      <c r="H4" s="2" t="s">
        <v>19</v>
      </c>
      <c r="L4" s="168"/>
      <c r="M4" s="168"/>
      <c r="N4" s="168"/>
      <c r="O4" s="168"/>
      <c r="P4" s="168"/>
      <c r="Q4" s="168"/>
      <c r="R4" s="168"/>
      <c r="S4" s="168"/>
      <c r="T4" s="168"/>
    </row>
    <row r="5" spans="1:20" ht="15" customHeight="1" thickBot="1" x14ac:dyDescent="0.2">
      <c r="A5" s="292"/>
      <c r="B5" s="293"/>
      <c r="C5" s="294"/>
      <c r="D5" s="297"/>
      <c r="E5" s="293"/>
      <c r="F5" s="298"/>
      <c r="L5" s="168"/>
      <c r="M5" s="168"/>
      <c r="N5" s="168"/>
      <c r="O5" s="168"/>
      <c r="P5" s="168"/>
      <c r="Q5" s="168"/>
      <c r="R5" s="168"/>
      <c r="S5" s="168"/>
      <c r="T5" s="168"/>
    </row>
    <row r="6" spans="1:20" ht="15" customHeight="1" thickBot="1" x14ac:dyDescent="0.2">
      <c r="A6" s="5"/>
      <c r="B6" s="3"/>
      <c r="C6" s="3"/>
      <c r="D6" s="3"/>
      <c r="E6" s="3"/>
      <c r="F6" s="3"/>
      <c r="G6" s="299" t="s">
        <v>18</v>
      </c>
      <c r="H6" s="299"/>
      <c r="I6" s="299"/>
      <c r="L6" s="168"/>
      <c r="M6" s="168"/>
      <c r="N6" s="168"/>
      <c r="O6" s="168"/>
      <c r="P6" s="168"/>
      <c r="Q6" s="168"/>
      <c r="R6" s="168"/>
      <c r="S6" s="168"/>
      <c r="T6" s="168"/>
    </row>
    <row r="7" spans="1:20" ht="15" customHeight="1" x14ac:dyDescent="0.15">
      <c r="A7" s="307"/>
      <c r="B7" s="308"/>
      <c r="C7" s="170" t="s">
        <v>127</v>
      </c>
      <c r="D7" s="170" t="s">
        <v>128</v>
      </c>
      <c r="E7" s="170"/>
      <c r="F7" s="170"/>
      <c r="G7" s="170"/>
      <c r="H7" s="171"/>
      <c r="I7" s="311" t="s">
        <v>0</v>
      </c>
      <c r="L7" s="168"/>
      <c r="M7" s="168"/>
      <c r="N7" s="168"/>
      <c r="O7" s="168"/>
      <c r="P7" s="168"/>
      <c r="Q7" s="168"/>
      <c r="R7" s="168"/>
      <c r="S7" s="168"/>
      <c r="T7" s="168"/>
    </row>
    <row r="8" spans="1:20" ht="15" customHeight="1" thickBot="1" x14ac:dyDescent="0.2">
      <c r="A8" s="309"/>
      <c r="B8" s="310"/>
      <c r="C8" s="172" t="s">
        <v>1</v>
      </c>
      <c r="D8" s="173" t="s">
        <v>2</v>
      </c>
      <c r="E8" s="173" t="s">
        <v>3</v>
      </c>
      <c r="F8" s="173" t="s">
        <v>3</v>
      </c>
      <c r="G8" s="173" t="s">
        <v>3</v>
      </c>
      <c r="H8" s="174" t="s">
        <v>3</v>
      </c>
      <c r="I8" s="312"/>
      <c r="L8" s="168"/>
      <c r="M8" s="168"/>
      <c r="N8" s="168"/>
      <c r="O8" s="168"/>
      <c r="P8" s="168"/>
      <c r="Q8" s="168"/>
      <c r="R8" s="168"/>
      <c r="S8" s="168"/>
      <c r="T8" s="168"/>
    </row>
    <row r="9" spans="1:20" ht="16.5" customHeight="1" thickBot="1" x14ac:dyDescent="0.2">
      <c r="A9" s="300" t="s">
        <v>120</v>
      </c>
      <c r="B9" s="301"/>
      <c r="C9" s="196"/>
      <c r="D9" s="208">
        <f>C35</f>
        <v>0</v>
      </c>
      <c r="E9" s="208">
        <f>D35</f>
        <v>0</v>
      </c>
      <c r="F9" s="208">
        <f>E35</f>
        <v>0</v>
      </c>
      <c r="G9" s="208">
        <f>F35</f>
        <v>0</v>
      </c>
      <c r="H9" s="198">
        <f>G35</f>
        <v>0</v>
      </c>
      <c r="I9" s="199">
        <f>SUM(C9:H9)</f>
        <v>0</v>
      </c>
      <c r="L9" s="168"/>
      <c r="M9" s="168"/>
      <c r="N9" s="168"/>
      <c r="O9" s="168"/>
      <c r="P9" s="168"/>
      <c r="Q9" s="168"/>
      <c r="R9" s="168"/>
      <c r="S9" s="168"/>
      <c r="T9" s="168"/>
    </row>
    <row r="10" spans="1:20" ht="16.5" customHeight="1" x14ac:dyDescent="0.15">
      <c r="A10" s="317" t="s">
        <v>117</v>
      </c>
      <c r="B10" s="214" t="s">
        <v>132</v>
      </c>
      <c r="C10" s="176">
        <v>0</v>
      </c>
      <c r="D10" s="177"/>
      <c r="E10" s="177"/>
      <c r="F10" s="177"/>
      <c r="G10" s="177"/>
      <c r="H10" s="178"/>
      <c r="I10" s="179">
        <f>SUM(C10:H10)</f>
        <v>0</v>
      </c>
      <c r="L10" s="168"/>
      <c r="M10" s="168"/>
      <c r="N10" s="168"/>
      <c r="O10" s="168"/>
      <c r="P10" s="168"/>
      <c r="Q10" s="168"/>
      <c r="R10" s="168"/>
      <c r="S10" s="168"/>
      <c r="T10" s="168"/>
    </row>
    <row r="11" spans="1:20" ht="16.5" customHeight="1" x14ac:dyDescent="0.15">
      <c r="A11" s="317"/>
      <c r="B11" s="213" t="s">
        <v>131</v>
      </c>
      <c r="C11" s="210"/>
      <c r="D11" s="211"/>
      <c r="E11" s="211"/>
      <c r="F11" s="211"/>
      <c r="G11" s="211"/>
      <c r="H11" s="209"/>
      <c r="I11" s="212"/>
      <c r="L11" s="168"/>
      <c r="M11" s="168"/>
      <c r="N11" s="168"/>
      <c r="O11" s="168"/>
      <c r="P11" s="168"/>
      <c r="Q11" s="168"/>
      <c r="R11" s="168"/>
      <c r="S11" s="168"/>
      <c r="T11" s="168"/>
    </row>
    <row r="12" spans="1:20" ht="16.5" customHeight="1" x14ac:dyDescent="0.15">
      <c r="A12" s="317"/>
      <c r="B12" s="215" t="s">
        <v>133</v>
      </c>
      <c r="C12" s="176">
        <v>0</v>
      </c>
      <c r="D12" s="177"/>
      <c r="E12" s="177"/>
      <c r="F12" s="177"/>
      <c r="G12" s="177"/>
      <c r="H12" s="178"/>
      <c r="I12" s="179"/>
      <c r="L12" s="168"/>
      <c r="M12" s="168"/>
      <c r="N12" s="168"/>
      <c r="O12" s="168"/>
      <c r="P12" s="168"/>
      <c r="Q12" s="168"/>
      <c r="R12" s="168"/>
      <c r="S12" s="168"/>
      <c r="T12" s="168"/>
    </row>
    <row r="13" spans="1:20" ht="16.5" customHeight="1" thickBot="1" x14ac:dyDescent="0.2">
      <c r="A13" s="318"/>
      <c r="B13" s="180"/>
      <c r="C13" s="176">
        <v>0</v>
      </c>
      <c r="D13" s="181"/>
      <c r="E13" s="181"/>
      <c r="F13" s="181"/>
      <c r="G13" s="181"/>
      <c r="H13" s="180"/>
      <c r="I13" s="179">
        <f>SUM(C13:H13)</f>
        <v>0</v>
      </c>
      <c r="L13" s="168"/>
      <c r="M13" s="168"/>
      <c r="N13" s="168"/>
      <c r="O13" s="168"/>
      <c r="P13" s="168"/>
      <c r="Q13" s="168"/>
      <c r="R13" s="168"/>
      <c r="S13" s="168"/>
      <c r="T13" s="168"/>
    </row>
    <row r="14" spans="1:20" ht="16.5" customHeight="1" thickBot="1" x14ac:dyDescent="0.2">
      <c r="A14" s="319" t="s">
        <v>119</v>
      </c>
      <c r="B14" s="320"/>
      <c r="C14" s="196">
        <f t="shared" ref="C14:I14" si="0">SUM(C10:C13)</f>
        <v>0</v>
      </c>
      <c r="D14" s="197">
        <f t="shared" si="0"/>
        <v>0</v>
      </c>
      <c r="E14" s="197">
        <f t="shared" si="0"/>
        <v>0</v>
      </c>
      <c r="F14" s="197">
        <f t="shared" si="0"/>
        <v>0</v>
      </c>
      <c r="G14" s="197">
        <f t="shared" si="0"/>
        <v>0</v>
      </c>
      <c r="H14" s="198">
        <f t="shared" si="0"/>
        <v>0</v>
      </c>
      <c r="I14" s="199">
        <f t="shared" si="0"/>
        <v>0</v>
      </c>
      <c r="L14" s="168"/>
      <c r="M14" s="168"/>
      <c r="N14" s="168"/>
      <c r="O14" s="168"/>
      <c r="P14" s="168"/>
      <c r="Q14" s="168"/>
      <c r="R14" s="168"/>
      <c r="S14" s="168"/>
      <c r="T14" s="168"/>
    </row>
    <row r="15" spans="1:20" ht="16.5" customHeight="1" x14ac:dyDescent="0.15">
      <c r="A15" s="303" t="s">
        <v>118</v>
      </c>
      <c r="B15" s="209" t="s">
        <v>134</v>
      </c>
      <c r="C15" s="182">
        <v>0</v>
      </c>
      <c r="D15" s="177"/>
      <c r="E15" s="177"/>
      <c r="F15" s="177"/>
      <c r="G15" s="177"/>
      <c r="H15" s="178"/>
      <c r="I15" s="179">
        <f>SUM(C15:H15)</f>
        <v>0</v>
      </c>
      <c r="L15" s="168"/>
      <c r="M15" s="168"/>
      <c r="N15" s="168"/>
      <c r="O15" s="168"/>
      <c r="P15" s="168"/>
      <c r="Q15" s="168"/>
      <c r="R15" s="168"/>
      <c r="S15" s="168"/>
      <c r="T15" s="168"/>
    </row>
    <row r="16" spans="1:20" ht="16.5" customHeight="1" x14ac:dyDescent="0.15">
      <c r="A16" s="304"/>
      <c r="B16" s="180" t="s">
        <v>5</v>
      </c>
      <c r="C16" s="182">
        <v>0</v>
      </c>
      <c r="D16" s="181"/>
      <c r="E16" s="181"/>
      <c r="F16" s="181"/>
      <c r="G16" s="181"/>
      <c r="H16" s="180"/>
      <c r="I16" s="179">
        <f>SUM(C16:H16)</f>
        <v>0</v>
      </c>
      <c r="L16" s="168"/>
      <c r="M16" s="168"/>
      <c r="N16" s="168"/>
      <c r="O16" s="168"/>
      <c r="P16" s="168"/>
      <c r="Q16" s="168"/>
      <c r="R16" s="168"/>
      <c r="S16" s="168"/>
      <c r="T16" s="168"/>
    </row>
    <row r="17" spans="1:20" ht="16.5" customHeight="1" x14ac:dyDescent="0.15">
      <c r="A17" s="304"/>
      <c r="B17" s="180" t="s">
        <v>6</v>
      </c>
      <c r="C17" s="182">
        <v>0</v>
      </c>
      <c r="D17" s="181"/>
      <c r="E17" s="181"/>
      <c r="F17" s="181"/>
      <c r="G17" s="181"/>
      <c r="H17" s="180"/>
      <c r="I17" s="179">
        <f>SUM(C17:H17)</f>
        <v>0</v>
      </c>
      <c r="L17" s="168"/>
      <c r="M17" s="168"/>
      <c r="N17" s="168"/>
      <c r="O17" s="168"/>
      <c r="P17" s="168"/>
      <c r="Q17" s="168"/>
      <c r="R17" s="168"/>
      <c r="S17" s="168"/>
      <c r="T17" s="168"/>
    </row>
    <row r="18" spans="1:20" ht="16.5" customHeight="1" x14ac:dyDescent="0.15">
      <c r="A18" s="304"/>
      <c r="B18" s="215" t="s">
        <v>135</v>
      </c>
      <c r="C18" s="182">
        <v>0</v>
      </c>
      <c r="D18" s="181"/>
      <c r="E18" s="181"/>
      <c r="F18" s="181"/>
      <c r="G18" s="181"/>
      <c r="H18" s="180"/>
      <c r="I18" s="179">
        <f>SUM(C18:H18)</f>
        <v>0</v>
      </c>
      <c r="L18" s="168"/>
      <c r="M18" s="168"/>
      <c r="N18" s="168"/>
      <c r="O18" s="168"/>
      <c r="P18" s="168"/>
      <c r="Q18" s="168"/>
      <c r="R18" s="168"/>
      <c r="S18" s="168"/>
      <c r="T18" s="168"/>
    </row>
    <row r="19" spans="1:20" ht="16.5" customHeight="1" thickBot="1" x14ac:dyDescent="0.2">
      <c r="A19" s="304"/>
      <c r="B19" s="180"/>
      <c r="C19" s="182">
        <v>0</v>
      </c>
      <c r="D19" s="181"/>
      <c r="E19" s="181"/>
      <c r="F19" s="181"/>
      <c r="G19" s="181"/>
      <c r="H19" s="180"/>
      <c r="I19" s="179">
        <f>SUM(C19:H19)</f>
        <v>0</v>
      </c>
      <c r="L19" s="168"/>
      <c r="M19" s="168"/>
      <c r="N19" s="168"/>
      <c r="O19" s="168"/>
      <c r="P19" s="168"/>
      <c r="Q19" s="168"/>
      <c r="R19" s="168"/>
      <c r="S19" s="168"/>
      <c r="T19" s="168"/>
    </row>
    <row r="20" spans="1:20" ht="16.5" customHeight="1" thickBot="1" x14ac:dyDescent="0.2">
      <c r="A20" s="300" t="s">
        <v>121</v>
      </c>
      <c r="B20" s="302"/>
      <c r="C20" s="196">
        <f t="shared" ref="C20:I20" si="1">SUM(C15:C19)</f>
        <v>0</v>
      </c>
      <c r="D20" s="197">
        <f t="shared" si="1"/>
        <v>0</v>
      </c>
      <c r="E20" s="197">
        <f t="shared" si="1"/>
        <v>0</v>
      </c>
      <c r="F20" s="197">
        <f t="shared" si="1"/>
        <v>0</v>
      </c>
      <c r="G20" s="197">
        <f t="shared" si="1"/>
        <v>0</v>
      </c>
      <c r="H20" s="198">
        <f t="shared" si="1"/>
        <v>0</v>
      </c>
      <c r="I20" s="199">
        <f t="shared" si="1"/>
        <v>0</v>
      </c>
      <c r="L20" s="168"/>
      <c r="M20" s="168"/>
      <c r="N20" s="168"/>
      <c r="O20" s="168"/>
      <c r="P20" s="168"/>
      <c r="Q20" s="168"/>
      <c r="R20" s="168"/>
      <c r="S20" s="168"/>
      <c r="T20" s="168"/>
    </row>
    <row r="21" spans="1:20" ht="16.5" customHeight="1" thickBot="1" x14ac:dyDescent="0.2">
      <c r="A21" s="300" t="s">
        <v>122</v>
      </c>
      <c r="B21" s="302"/>
      <c r="C21" s="196">
        <f t="shared" ref="C21:H21" si="2">C14-C20</f>
        <v>0</v>
      </c>
      <c r="D21" s="197">
        <f t="shared" si="2"/>
        <v>0</v>
      </c>
      <c r="E21" s="197">
        <f t="shared" si="2"/>
        <v>0</v>
      </c>
      <c r="F21" s="197">
        <f t="shared" si="2"/>
        <v>0</v>
      </c>
      <c r="G21" s="197">
        <f t="shared" si="2"/>
        <v>0</v>
      </c>
      <c r="H21" s="198">
        <f t="shared" si="2"/>
        <v>0</v>
      </c>
      <c r="I21" s="199">
        <f>SUM(C21:H21)</f>
        <v>0</v>
      </c>
      <c r="L21" s="168"/>
      <c r="M21" s="168"/>
      <c r="N21" s="168"/>
      <c r="O21" s="168"/>
      <c r="P21" s="168"/>
      <c r="Q21" s="168"/>
      <c r="R21" s="168"/>
      <c r="S21" s="168"/>
      <c r="T21" s="168"/>
    </row>
    <row r="22" spans="1:20" ht="16.5" customHeight="1" x14ac:dyDescent="0.15">
      <c r="A22" s="303" t="s">
        <v>123</v>
      </c>
      <c r="B22" s="175" t="s">
        <v>7</v>
      </c>
      <c r="C22" s="182">
        <v>0</v>
      </c>
      <c r="D22" s="177">
        <v>0</v>
      </c>
      <c r="E22" s="177">
        <v>0</v>
      </c>
      <c r="F22" s="177">
        <v>0</v>
      </c>
      <c r="G22" s="177">
        <v>0</v>
      </c>
      <c r="H22" s="178">
        <v>0</v>
      </c>
      <c r="I22" s="183">
        <f t="shared" ref="I22:I35" si="3">SUM(C22:H22)</f>
        <v>0</v>
      </c>
      <c r="L22" s="168"/>
      <c r="M22" s="168"/>
      <c r="N22" s="168"/>
      <c r="O22" s="168"/>
      <c r="P22" s="168"/>
      <c r="Q22" s="168"/>
      <c r="R22" s="168"/>
      <c r="S22" s="168"/>
      <c r="T22" s="168"/>
    </row>
    <row r="23" spans="1:20" ht="16.5" customHeight="1" x14ac:dyDescent="0.15">
      <c r="A23" s="304"/>
      <c r="B23" s="180" t="s">
        <v>8</v>
      </c>
      <c r="C23" s="182">
        <v>0</v>
      </c>
      <c r="D23" s="177">
        <v>0</v>
      </c>
      <c r="E23" s="181">
        <v>0</v>
      </c>
      <c r="F23" s="181">
        <v>0</v>
      </c>
      <c r="G23" s="181">
        <v>0</v>
      </c>
      <c r="H23" s="180">
        <v>0</v>
      </c>
      <c r="I23" s="184">
        <f t="shared" si="3"/>
        <v>0</v>
      </c>
      <c r="L23" s="168"/>
      <c r="M23" s="168"/>
      <c r="N23" s="168"/>
      <c r="O23" s="168"/>
      <c r="P23" s="168"/>
      <c r="Q23" s="168"/>
      <c r="R23" s="168"/>
      <c r="S23" s="168"/>
      <c r="T23" s="168"/>
    </row>
    <row r="24" spans="1:20" ht="16.5" customHeight="1" x14ac:dyDescent="0.15">
      <c r="A24" s="304"/>
      <c r="B24" s="215" t="s">
        <v>104</v>
      </c>
      <c r="C24" s="182"/>
      <c r="D24" s="177"/>
      <c r="E24" s="181"/>
      <c r="F24" s="181"/>
      <c r="G24" s="181"/>
      <c r="H24" s="180"/>
      <c r="I24" s="184"/>
      <c r="L24" s="168"/>
      <c r="M24" s="168"/>
      <c r="N24" s="168"/>
      <c r="O24" s="168"/>
      <c r="P24" s="168"/>
      <c r="Q24" s="168"/>
      <c r="R24" s="168"/>
      <c r="S24" s="168"/>
      <c r="T24" s="168"/>
    </row>
    <row r="25" spans="1:20" ht="16.5" customHeight="1" thickBot="1" x14ac:dyDescent="0.2">
      <c r="A25" s="304"/>
      <c r="B25" s="180"/>
      <c r="C25" s="182">
        <v>0</v>
      </c>
      <c r="D25" s="177">
        <v>0</v>
      </c>
      <c r="E25" s="181">
        <v>0</v>
      </c>
      <c r="F25" s="181">
        <v>0</v>
      </c>
      <c r="G25" s="181">
        <v>0</v>
      </c>
      <c r="H25" s="180">
        <v>0</v>
      </c>
      <c r="I25" s="184">
        <f t="shared" si="3"/>
        <v>0</v>
      </c>
      <c r="L25" s="168"/>
      <c r="M25" s="168"/>
      <c r="N25" s="168"/>
      <c r="O25" s="168"/>
      <c r="P25" s="168"/>
      <c r="Q25" s="168"/>
      <c r="R25" s="168"/>
      <c r="S25" s="168"/>
      <c r="T25" s="168"/>
    </row>
    <row r="26" spans="1:20" ht="16.5" customHeight="1" thickBot="1" x14ac:dyDescent="0.2">
      <c r="A26" s="300" t="s">
        <v>124</v>
      </c>
      <c r="B26" s="301"/>
      <c r="C26" s="196">
        <f t="shared" ref="C26:H26" si="4">SUM(C22:C25)</f>
        <v>0</v>
      </c>
      <c r="D26" s="197">
        <f t="shared" si="4"/>
        <v>0</v>
      </c>
      <c r="E26" s="197">
        <f t="shared" si="4"/>
        <v>0</v>
      </c>
      <c r="F26" s="197">
        <f t="shared" si="4"/>
        <v>0</v>
      </c>
      <c r="G26" s="197">
        <f t="shared" si="4"/>
        <v>0</v>
      </c>
      <c r="H26" s="198">
        <f t="shared" si="4"/>
        <v>0</v>
      </c>
      <c r="I26" s="199">
        <f t="shared" si="3"/>
        <v>0</v>
      </c>
      <c r="L26" s="168"/>
      <c r="M26" s="168"/>
      <c r="N26" s="168"/>
      <c r="O26" s="168"/>
      <c r="P26" s="168"/>
      <c r="Q26" s="168"/>
      <c r="R26" s="168"/>
      <c r="S26" s="168"/>
      <c r="T26" s="168"/>
    </row>
    <row r="27" spans="1:20" ht="16.5" customHeight="1" thickBot="1" x14ac:dyDescent="0.2">
      <c r="A27" s="300" t="s">
        <v>10</v>
      </c>
      <c r="B27" s="301"/>
      <c r="C27" s="196">
        <f t="shared" ref="C27:H27" si="5">C9+C21-C26</f>
        <v>0</v>
      </c>
      <c r="D27" s="197">
        <f t="shared" si="5"/>
        <v>0</v>
      </c>
      <c r="E27" s="197">
        <f t="shared" si="5"/>
        <v>0</v>
      </c>
      <c r="F27" s="197">
        <f t="shared" si="5"/>
        <v>0</v>
      </c>
      <c r="G27" s="197">
        <f t="shared" si="5"/>
        <v>0</v>
      </c>
      <c r="H27" s="198">
        <f t="shared" si="5"/>
        <v>0</v>
      </c>
      <c r="I27" s="199">
        <f t="shared" si="3"/>
        <v>0</v>
      </c>
      <c r="L27" s="168"/>
      <c r="M27" s="168"/>
      <c r="N27" s="168"/>
      <c r="O27" s="168"/>
      <c r="P27" s="168"/>
      <c r="Q27" s="168"/>
      <c r="R27" s="168"/>
      <c r="S27" s="168"/>
      <c r="T27" s="168"/>
    </row>
    <row r="28" spans="1:20" ht="16.5" customHeight="1" x14ac:dyDescent="0.15">
      <c r="A28" s="303" t="s">
        <v>129</v>
      </c>
      <c r="B28" s="185" t="s">
        <v>11</v>
      </c>
      <c r="C28" s="186">
        <v>0</v>
      </c>
      <c r="D28" s="177">
        <v>0</v>
      </c>
      <c r="E28" s="177">
        <v>0</v>
      </c>
      <c r="F28" s="177">
        <v>0</v>
      </c>
      <c r="G28" s="177">
        <v>0</v>
      </c>
      <c r="H28" s="178">
        <v>0</v>
      </c>
      <c r="I28" s="183">
        <f t="shared" si="3"/>
        <v>0</v>
      </c>
      <c r="L28" s="168"/>
      <c r="M28" s="168"/>
      <c r="N28" s="168"/>
      <c r="O28" s="168"/>
      <c r="P28" s="168"/>
      <c r="Q28" s="168"/>
      <c r="R28" s="168"/>
      <c r="S28" s="168"/>
      <c r="T28" s="168"/>
    </row>
    <row r="29" spans="1:20" ht="16.5" customHeight="1" x14ac:dyDescent="0.15">
      <c r="A29" s="304"/>
      <c r="B29" s="187" t="s">
        <v>12</v>
      </c>
      <c r="C29" s="188">
        <v>0</v>
      </c>
      <c r="D29" s="181">
        <v>0</v>
      </c>
      <c r="E29" s="181">
        <v>0</v>
      </c>
      <c r="F29" s="181">
        <v>0</v>
      </c>
      <c r="G29" s="181">
        <v>0</v>
      </c>
      <c r="H29" s="180">
        <v>0</v>
      </c>
      <c r="I29" s="184">
        <f t="shared" si="3"/>
        <v>0</v>
      </c>
      <c r="L29" s="168"/>
      <c r="M29" s="168"/>
      <c r="N29" s="168"/>
      <c r="O29" s="168"/>
      <c r="P29" s="168"/>
      <c r="Q29" s="168"/>
      <c r="R29" s="168"/>
      <c r="S29" s="168"/>
      <c r="T29" s="168"/>
    </row>
    <row r="30" spans="1:20" ht="16.5" customHeight="1" x14ac:dyDescent="0.15">
      <c r="A30" s="304"/>
      <c r="B30" s="217" t="s">
        <v>107</v>
      </c>
      <c r="C30" s="188">
        <v>0</v>
      </c>
      <c r="D30" s="181">
        <v>0</v>
      </c>
      <c r="E30" s="181">
        <v>0</v>
      </c>
      <c r="F30" s="181">
        <v>0</v>
      </c>
      <c r="G30" s="181">
        <v>0</v>
      </c>
      <c r="H30" s="180">
        <v>0</v>
      </c>
      <c r="I30" s="184">
        <f t="shared" si="3"/>
        <v>0</v>
      </c>
      <c r="L30" s="168"/>
      <c r="M30" s="168"/>
      <c r="N30" s="168"/>
      <c r="O30" s="168"/>
      <c r="P30" s="168"/>
      <c r="Q30" s="168"/>
      <c r="R30" s="168"/>
      <c r="S30" s="168"/>
      <c r="T30" s="168"/>
    </row>
    <row r="31" spans="1:20" ht="16.5" customHeight="1" x14ac:dyDescent="0.15">
      <c r="A31" s="305"/>
      <c r="B31" s="216" t="s">
        <v>102</v>
      </c>
      <c r="C31" s="190"/>
      <c r="D31" s="191"/>
      <c r="E31" s="191"/>
      <c r="F31" s="191"/>
      <c r="G31" s="191"/>
      <c r="H31" s="189"/>
      <c r="I31" s="192"/>
      <c r="L31" s="168"/>
      <c r="M31" s="168"/>
      <c r="N31" s="168"/>
      <c r="O31" s="168"/>
      <c r="P31" s="168"/>
      <c r="Q31" s="168"/>
      <c r="R31" s="168"/>
      <c r="S31" s="168"/>
      <c r="T31" s="168"/>
    </row>
    <row r="32" spans="1:20" ht="16.5" customHeight="1" thickBot="1" x14ac:dyDescent="0.2">
      <c r="A32" s="306"/>
      <c r="B32" s="193"/>
      <c r="C32" s="190">
        <v>0</v>
      </c>
      <c r="D32" s="194"/>
      <c r="E32" s="194"/>
      <c r="F32" s="194"/>
      <c r="G32" s="194"/>
      <c r="H32" s="193"/>
      <c r="I32" s="195">
        <f t="shared" si="3"/>
        <v>0</v>
      </c>
      <c r="L32" s="168"/>
      <c r="M32" s="168"/>
      <c r="N32" s="168"/>
      <c r="O32" s="168"/>
      <c r="P32" s="168"/>
      <c r="Q32" s="168"/>
      <c r="R32" s="168"/>
      <c r="S32" s="168"/>
      <c r="T32" s="168"/>
    </row>
    <row r="33" spans="1:20" ht="16.5" customHeight="1" thickBot="1" x14ac:dyDescent="0.2">
      <c r="A33" s="300" t="s">
        <v>125</v>
      </c>
      <c r="B33" s="301"/>
      <c r="C33" s="197">
        <f t="shared" ref="C33:H33" si="6">SUM(C28:C32)</f>
        <v>0</v>
      </c>
      <c r="D33" s="197">
        <f t="shared" si="6"/>
        <v>0</v>
      </c>
      <c r="E33" s="197">
        <f t="shared" si="6"/>
        <v>0</v>
      </c>
      <c r="F33" s="197">
        <f t="shared" si="6"/>
        <v>0</v>
      </c>
      <c r="G33" s="197">
        <f t="shared" si="6"/>
        <v>0</v>
      </c>
      <c r="H33" s="198">
        <f t="shared" si="6"/>
        <v>0</v>
      </c>
      <c r="I33" s="199">
        <f t="shared" si="3"/>
        <v>0</v>
      </c>
      <c r="L33" s="168"/>
      <c r="M33" s="168"/>
      <c r="N33" s="168"/>
      <c r="O33" s="168"/>
      <c r="P33" s="168"/>
      <c r="Q33" s="168"/>
      <c r="R33" s="168"/>
      <c r="S33" s="168"/>
      <c r="T33" s="168"/>
    </row>
    <row r="34" spans="1:20" ht="16.5" customHeight="1" thickBot="1" x14ac:dyDescent="0.2">
      <c r="A34" s="313" t="s">
        <v>126</v>
      </c>
      <c r="B34" s="314"/>
      <c r="C34" s="200">
        <f t="shared" ref="C34:H34" si="7">C33-C26</f>
        <v>0</v>
      </c>
      <c r="D34" s="201">
        <f t="shared" si="7"/>
        <v>0</v>
      </c>
      <c r="E34" s="201">
        <f t="shared" si="7"/>
        <v>0</v>
      </c>
      <c r="F34" s="201">
        <f t="shared" si="7"/>
        <v>0</v>
      </c>
      <c r="G34" s="201">
        <f t="shared" si="7"/>
        <v>0</v>
      </c>
      <c r="H34" s="202">
        <f t="shared" si="7"/>
        <v>0</v>
      </c>
      <c r="I34" s="203">
        <f t="shared" si="3"/>
        <v>0</v>
      </c>
      <c r="L34" s="168"/>
      <c r="M34" s="168"/>
      <c r="N34" s="168"/>
      <c r="O34" s="168"/>
      <c r="P34" s="168"/>
      <c r="Q34" s="168"/>
      <c r="R34" s="168"/>
      <c r="S34" s="168"/>
      <c r="T34" s="168"/>
    </row>
    <row r="35" spans="1:20" ht="16.5" customHeight="1" thickTop="1" thickBot="1" x14ac:dyDescent="0.2">
      <c r="A35" s="315" t="s">
        <v>130</v>
      </c>
      <c r="B35" s="316"/>
      <c r="C35" s="204">
        <f t="shared" ref="C35:H35" si="8">C27+C33</f>
        <v>0</v>
      </c>
      <c r="D35" s="205">
        <f t="shared" si="8"/>
        <v>0</v>
      </c>
      <c r="E35" s="205">
        <f t="shared" si="8"/>
        <v>0</v>
      </c>
      <c r="F35" s="205">
        <f t="shared" si="8"/>
        <v>0</v>
      </c>
      <c r="G35" s="205">
        <f t="shared" si="8"/>
        <v>0</v>
      </c>
      <c r="H35" s="206">
        <f t="shared" si="8"/>
        <v>0</v>
      </c>
      <c r="I35" s="207">
        <f t="shared" si="3"/>
        <v>0</v>
      </c>
      <c r="L35" s="168"/>
      <c r="M35" s="168"/>
      <c r="N35" s="168"/>
      <c r="O35" s="168"/>
      <c r="P35" s="168"/>
      <c r="Q35" s="168"/>
      <c r="R35" s="168"/>
      <c r="S35" s="168"/>
      <c r="T35" s="168"/>
    </row>
    <row r="36" spans="1:20" ht="12.75" customHeight="1" x14ac:dyDescent="0.15">
      <c r="A36" s="91"/>
      <c r="B36" s="91"/>
      <c r="C36" s="91"/>
      <c r="D36" s="91"/>
      <c r="E36" s="91"/>
      <c r="F36" s="91"/>
      <c r="G36" s="91"/>
      <c r="H36" s="91"/>
      <c r="I36" s="91"/>
      <c r="L36" s="168"/>
      <c r="M36" s="168"/>
      <c r="N36" s="168"/>
      <c r="O36" s="168"/>
      <c r="P36" s="168"/>
      <c r="Q36" s="168"/>
      <c r="R36" s="168"/>
      <c r="S36" s="168"/>
      <c r="T36" s="168"/>
    </row>
    <row r="37" spans="1:20" ht="15.75" customHeight="1" x14ac:dyDescent="0.15">
      <c r="L37" s="168"/>
      <c r="M37" s="168"/>
      <c r="N37" s="168"/>
      <c r="O37" s="168"/>
      <c r="P37" s="168"/>
      <c r="Q37" s="168"/>
      <c r="R37" s="168"/>
      <c r="S37" s="168"/>
      <c r="T37" s="168"/>
    </row>
    <row r="38" spans="1:20" ht="15.75" customHeight="1" x14ac:dyDescent="0.15">
      <c r="L38" s="168"/>
      <c r="M38" s="168"/>
      <c r="N38" s="168"/>
      <c r="O38" s="168"/>
      <c r="P38" s="168"/>
      <c r="Q38" s="168"/>
      <c r="R38" s="168"/>
      <c r="S38" s="168"/>
      <c r="T38" s="168"/>
    </row>
    <row r="39" spans="1:20" ht="15.75" customHeight="1" x14ac:dyDescent="0.15">
      <c r="L39" s="168"/>
      <c r="M39" s="168"/>
      <c r="N39" s="168"/>
      <c r="O39" s="168"/>
      <c r="P39" s="168"/>
      <c r="Q39" s="168"/>
      <c r="R39" s="168"/>
      <c r="S39" s="168"/>
      <c r="T39" s="168"/>
    </row>
    <row r="40" spans="1:20" ht="15.75" customHeight="1" x14ac:dyDescent="0.15">
      <c r="L40" s="168"/>
      <c r="M40" s="168"/>
      <c r="N40" s="168"/>
      <c r="O40" s="168"/>
      <c r="P40" s="168"/>
      <c r="Q40" s="168"/>
      <c r="R40" s="168"/>
      <c r="S40" s="168"/>
      <c r="T40" s="168"/>
    </row>
    <row r="41" spans="1:20" ht="49.5" customHeight="1" x14ac:dyDescent="0.15">
      <c r="L41" s="168"/>
      <c r="M41" s="168"/>
      <c r="N41" s="168"/>
      <c r="O41" s="168"/>
      <c r="P41" s="168"/>
      <c r="Q41" s="168"/>
      <c r="R41" s="168"/>
      <c r="S41" s="168"/>
      <c r="T41" s="168"/>
    </row>
    <row r="42" spans="1:20" ht="15.75" customHeight="1" x14ac:dyDescent="0.15">
      <c r="L42" s="168"/>
      <c r="M42" s="168"/>
      <c r="N42" s="168"/>
      <c r="O42" s="168"/>
      <c r="P42" s="168"/>
      <c r="Q42" s="168"/>
      <c r="R42" s="168"/>
      <c r="S42" s="168"/>
      <c r="T42" s="168"/>
    </row>
    <row r="43" spans="1:20" ht="15.75" customHeight="1" x14ac:dyDescent="0.15">
      <c r="L43" s="168"/>
      <c r="M43" s="168"/>
      <c r="N43" s="168"/>
      <c r="O43" s="168"/>
      <c r="P43" s="168"/>
      <c r="Q43" s="168"/>
      <c r="R43" s="168"/>
      <c r="S43" s="168"/>
      <c r="T43" s="168"/>
    </row>
    <row r="44" spans="1:20" ht="15.75" customHeight="1" x14ac:dyDescent="0.15">
      <c r="L44" s="168"/>
      <c r="M44" s="168"/>
      <c r="N44" s="168"/>
      <c r="O44" s="168"/>
      <c r="P44" s="168"/>
      <c r="Q44" s="168"/>
      <c r="R44" s="168"/>
      <c r="S44" s="168"/>
      <c r="T44" s="168"/>
    </row>
    <row r="45" spans="1:20" ht="15.75" customHeight="1" x14ac:dyDescent="0.15">
      <c r="L45" s="168"/>
      <c r="M45" s="168"/>
      <c r="N45" s="168"/>
      <c r="O45" s="168"/>
      <c r="P45" s="168"/>
      <c r="Q45" s="168"/>
      <c r="R45" s="168"/>
      <c r="S45" s="168"/>
      <c r="T45" s="168"/>
    </row>
    <row r="46" spans="1:20" ht="15.75" customHeight="1" x14ac:dyDescent="0.15">
      <c r="L46" s="168"/>
      <c r="M46" s="168"/>
      <c r="N46" s="168"/>
      <c r="O46" s="168"/>
      <c r="P46" s="168"/>
      <c r="Q46" s="168"/>
      <c r="R46" s="168"/>
      <c r="S46" s="168"/>
      <c r="T46" s="168"/>
    </row>
    <row r="47" spans="1:20" ht="15.75" customHeight="1" x14ac:dyDescent="0.15">
      <c r="L47" s="168"/>
      <c r="M47" s="168"/>
      <c r="N47" s="168"/>
      <c r="O47" s="168"/>
      <c r="P47" s="168"/>
      <c r="Q47" s="168"/>
      <c r="R47" s="168"/>
      <c r="S47" s="168"/>
      <c r="T47" s="168"/>
    </row>
    <row r="48" spans="1:20" ht="15.75" customHeight="1" x14ac:dyDescent="0.15">
      <c r="L48" s="168"/>
      <c r="M48" s="168"/>
      <c r="N48" s="168"/>
      <c r="O48" s="168"/>
      <c r="P48" s="168"/>
      <c r="Q48" s="168"/>
      <c r="R48" s="168"/>
      <c r="S48" s="168"/>
      <c r="T48" s="168"/>
    </row>
    <row r="49" spans="12:20" ht="15.75" customHeight="1" x14ac:dyDescent="0.15">
      <c r="L49" s="168"/>
      <c r="M49" s="168"/>
      <c r="N49" s="168"/>
      <c r="O49" s="168"/>
      <c r="P49" s="168"/>
      <c r="Q49" s="168"/>
      <c r="R49" s="168"/>
      <c r="S49" s="168"/>
      <c r="T49" s="168"/>
    </row>
    <row r="50" spans="12:20" ht="15.75" customHeight="1" x14ac:dyDescent="0.15">
      <c r="L50" s="168"/>
      <c r="M50" s="168"/>
      <c r="N50" s="168"/>
      <c r="O50" s="168"/>
      <c r="P50" s="168"/>
      <c r="Q50" s="168"/>
      <c r="R50" s="168"/>
      <c r="S50" s="168"/>
      <c r="T50" s="168"/>
    </row>
    <row r="51" spans="12:20" ht="15.75" customHeight="1" x14ac:dyDescent="0.15">
      <c r="L51" s="168"/>
      <c r="M51" s="168"/>
      <c r="N51" s="168"/>
      <c r="O51" s="168"/>
      <c r="P51" s="168"/>
      <c r="Q51" s="168"/>
      <c r="R51" s="168"/>
      <c r="S51" s="168"/>
      <c r="T51" s="168"/>
    </row>
    <row r="52" spans="12:20" ht="15.75" customHeight="1" x14ac:dyDescent="0.15">
      <c r="L52" s="168"/>
      <c r="M52" s="168"/>
      <c r="N52" s="168"/>
      <c r="O52" s="168"/>
      <c r="P52" s="168"/>
      <c r="Q52" s="168"/>
      <c r="R52" s="168"/>
      <c r="S52" s="168"/>
      <c r="T52" s="168"/>
    </row>
    <row r="53" spans="12:20" ht="73.5" customHeight="1" x14ac:dyDescent="0.15">
      <c r="L53" s="168"/>
      <c r="M53" s="168"/>
      <c r="N53" s="168"/>
      <c r="O53" s="168"/>
      <c r="P53" s="168"/>
      <c r="Q53" s="168"/>
      <c r="R53" s="168"/>
      <c r="S53" s="168"/>
      <c r="T53" s="168"/>
    </row>
    <row r="54" spans="12:20" ht="15.75" customHeight="1" x14ac:dyDescent="0.15">
      <c r="L54" s="168"/>
      <c r="M54" s="168"/>
      <c r="N54" s="168"/>
      <c r="O54" s="168"/>
      <c r="P54" s="168"/>
      <c r="Q54" s="168"/>
      <c r="R54" s="168"/>
      <c r="S54" s="168"/>
      <c r="T54" s="168"/>
    </row>
    <row r="55" spans="12:20" ht="15.75" customHeight="1" x14ac:dyDescent="0.15">
      <c r="L55" s="168"/>
      <c r="M55" s="168"/>
      <c r="N55" s="168"/>
      <c r="O55" s="168"/>
      <c r="P55" s="168"/>
      <c r="Q55" s="168"/>
      <c r="R55" s="168"/>
      <c r="S55" s="168"/>
      <c r="T55" s="168"/>
    </row>
    <row r="56" spans="12:20" ht="15.75" customHeight="1" x14ac:dyDescent="0.15">
      <c r="L56" s="168"/>
      <c r="M56" s="168"/>
      <c r="N56" s="168"/>
      <c r="O56" s="168"/>
      <c r="P56" s="168"/>
      <c r="Q56" s="168"/>
      <c r="R56" s="168"/>
      <c r="S56" s="168"/>
      <c r="T56" s="168"/>
    </row>
    <row r="57" spans="12:20" ht="15.75" customHeight="1" x14ac:dyDescent="0.15">
      <c r="L57" s="168"/>
      <c r="M57" s="168"/>
      <c r="N57" s="168"/>
      <c r="O57" s="168"/>
      <c r="P57" s="168"/>
      <c r="Q57" s="168"/>
      <c r="R57" s="168"/>
      <c r="S57" s="168"/>
      <c r="T57" s="168"/>
    </row>
    <row r="58" spans="12:20" ht="15.75" customHeight="1" x14ac:dyDescent="0.15">
      <c r="L58" s="168"/>
      <c r="M58" s="168"/>
      <c r="N58" s="168"/>
      <c r="O58" s="168"/>
      <c r="P58" s="168"/>
      <c r="Q58" s="168"/>
      <c r="R58" s="168"/>
      <c r="S58" s="168"/>
      <c r="T58" s="168"/>
    </row>
    <row r="59" spans="12:20" ht="15.75" customHeight="1" x14ac:dyDescent="0.15">
      <c r="L59" s="168"/>
      <c r="M59" s="168"/>
      <c r="N59" s="168"/>
      <c r="O59" s="168"/>
      <c r="P59" s="168"/>
      <c r="Q59" s="168"/>
      <c r="R59" s="168"/>
      <c r="S59" s="168"/>
      <c r="T59" s="168"/>
    </row>
    <row r="60" spans="12:20" ht="15.75" customHeight="1" x14ac:dyDescent="0.15">
      <c r="L60" s="168"/>
      <c r="M60" s="168"/>
      <c r="N60" s="168"/>
      <c r="O60" s="168"/>
      <c r="P60" s="168"/>
      <c r="Q60" s="168"/>
      <c r="R60" s="168"/>
      <c r="S60" s="168"/>
      <c r="T60" s="168"/>
    </row>
    <row r="61" spans="12:20" ht="15.75" customHeight="1" x14ac:dyDescent="0.15">
      <c r="L61" s="168"/>
      <c r="M61" s="168"/>
      <c r="N61" s="168"/>
      <c r="O61" s="168"/>
      <c r="P61" s="168"/>
      <c r="Q61" s="168"/>
      <c r="R61" s="168"/>
      <c r="S61" s="168"/>
      <c r="T61" s="168"/>
    </row>
    <row r="62" spans="12:20" ht="15.75" customHeight="1" x14ac:dyDescent="0.15">
      <c r="L62" s="168"/>
      <c r="M62" s="168"/>
      <c r="N62" s="168"/>
      <c r="O62" s="168"/>
      <c r="P62" s="168"/>
      <c r="Q62" s="168"/>
      <c r="R62" s="168"/>
      <c r="S62" s="168"/>
      <c r="T62" s="168"/>
    </row>
  </sheetData>
  <customSheetViews>
    <customSheetView guid="{2E906315-EAC3-4BE4-B402-DFC1410BFF4A}" showPageBreaks="1" hiddenRows="1">
      <selection activeCell="D19" sqref="D19:D20"/>
      <pageMargins left="0.23622047244094491" right="0.23622047244094491" top="0.35433070866141736" bottom="0.15748031496062992" header="0.31496062992125984" footer="0.31496062992125984"/>
      <pageSetup paperSize="9" orientation="portrait" verticalDpi="0" r:id="rId1"/>
    </customSheetView>
  </customSheetViews>
  <mergeCells count="22">
    <mergeCell ref="A34:B34"/>
    <mergeCell ref="A35:B35"/>
    <mergeCell ref="A27:B27"/>
    <mergeCell ref="A10:A13"/>
    <mergeCell ref="A14:B14"/>
    <mergeCell ref="A15:A19"/>
    <mergeCell ref="A33:B33"/>
    <mergeCell ref="G6:I6"/>
    <mergeCell ref="A9:B9"/>
    <mergeCell ref="A21:B21"/>
    <mergeCell ref="A28:A32"/>
    <mergeCell ref="A7:B8"/>
    <mergeCell ref="I7:I8"/>
    <mergeCell ref="A20:B20"/>
    <mergeCell ref="A22:A25"/>
    <mergeCell ref="A26:B26"/>
    <mergeCell ref="A1:I1"/>
    <mergeCell ref="H3:I3"/>
    <mergeCell ref="A3:C3"/>
    <mergeCell ref="D3:F3"/>
    <mergeCell ref="A4:C5"/>
    <mergeCell ref="D4:F5"/>
  </mergeCells>
  <phoneticPr fontId="2"/>
  <pageMargins left="0.23622047244094491" right="0.23622047244094491" top="0.35433070866141736" bottom="0.15748031496062992"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view="pageBreakPreview" zoomScaleNormal="100" zoomScaleSheetLayoutView="100" workbookViewId="0">
      <selection activeCell="C20" sqref="C20"/>
    </sheetView>
  </sheetViews>
  <sheetFormatPr defaultRowHeight="15.75" x14ac:dyDescent="0.15"/>
  <cols>
    <col min="1" max="1" width="29.875" style="2" customWidth="1"/>
    <col min="2" max="9" width="13.875" style="2" customWidth="1"/>
    <col min="10" max="16384" width="9" style="2"/>
  </cols>
  <sheetData>
    <row r="1" spans="1:9" ht="17.25" customHeight="1" x14ac:dyDescent="0.15">
      <c r="A1" s="321" t="s">
        <v>20</v>
      </c>
      <c r="B1" s="321"/>
      <c r="C1" s="321"/>
      <c r="D1" s="321"/>
      <c r="E1" s="321"/>
      <c r="F1" s="321"/>
      <c r="G1" s="321"/>
      <c r="H1" s="321"/>
      <c r="I1" s="321"/>
    </row>
    <row r="2" spans="1:9" ht="17.25" customHeight="1" thickBot="1" x14ac:dyDescent="0.2">
      <c r="A2" s="9"/>
      <c r="B2" s="9"/>
      <c r="C2" s="9"/>
      <c r="D2" s="9"/>
      <c r="E2" s="9"/>
      <c r="F2" s="9"/>
      <c r="G2" s="9"/>
      <c r="H2" s="9"/>
      <c r="I2" s="9"/>
    </row>
    <row r="3" spans="1:9" ht="17.25" customHeight="1" x14ac:dyDescent="0.15">
      <c r="A3" s="322" t="s">
        <v>21</v>
      </c>
      <c r="B3" s="323"/>
      <c r="C3" s="323" t="s">
        <v>22</v>
      </c>
      <c r="D3" s="323"/>
      <c r="E3" s="324"/>
      <c r="F3" s="9"/>
      <c r="G3" s="4" t="s">
        <v>14</v>
      </c>
      <c r="H3" s="282">
        <f ca="1">TODAY()</f>
        <v>42068</v>
      </c>
      <c r="I3" s="283"/>
    </row>
    <row r="4" spans="1:9" ht="17.25" customHeight="1" x14ac:dyDescent="0.15">
      <c r="A4" s="325">
        <f>資金繰り!A4</f>
        <v>0</v>
      </c>
      <c r="B4" s="326"/>
      <c r="C4" s="329">
        <f>資金繰り!D4</f>
        <v>0</v>
      </c>
      <c r="D4" s="329"/>
      <c r="E4" s="330"/>
      <c r="F4" s="3"/>
    </row>
    <row r="5" spans="1:9" ht="17.25" customHeight="1" thickBot="1" x14ac:dyDescent="0.2">
      <c r="A5" s="327"/>
      <c r="B5" s="328"/>
      <c r="C5" s="331"/>
      <c r="D5" s="331"/>
      <c r="E5" s="332"/>
    </row>
    <row r="6" spans="1:9" ht="17.25" customHeight="1" x14ac:dyDescent="0.15">
      <c r="A6" s="10" t="s">
        <v>23</v>
      </c>
      <c r="B6" s="11"/>
      <c r="C6" s="3"/>
      <c r="D6" s="3"/>
      <c r="E6" s="3"/>
      <c r="F6" s="3"/>
      <c r="G6" s="3"/>
      <c r="H6" s="3"/>
      <c r="I6" s="3"/>
    </row>
    <row r="7" spans="1:9" ht="17.25" customHeight="1" x14ac:dyDescent="0.15">
      <c r="A7" s="10" t="s">
        <v>24</v>
      </c>
      <c r="B7" s="11"/>
      <c r="C7" s="3"/>
      <c r="D7" s="3"/>
      <c r="E7" s="3"/>
      <c r="F7" s="3"/>
      <c r="G7" s="3"/>
      <c r="H7" s="3"/>
      <c r="I7" s="3"/>
    </row>
    <row r="8" spans="1:9" ht="17.25" customHeight="1" thickBot="1" x14ac:dyDescent="0.2">
      <c r="A8" s="12" t="s">
        <v>25</v>
      </c>
      <c r="B8" s="3"/>
      <c r="C8" s="3"/>
      <c r="D8" s="3"/>
      <c r="E8" s="3"/>
      <c r="F8" s="3"/>
      <c r="G8" s="3"/>
      <c r="I8" s="13" t="s">
        <v>26</v>
      </c>
    </row>
    <row r="9" spans="1:9" ht="17.25" customHeight="1" x14ac:dyDescent="0.15">
      <c r="A9" s="333" t="s">
        <v>27</v>
      </c>
      <c r="B9" s="335" t="s">
        <v>28</v>
      </c>
      <c r="C9" s="335" t="s">
        <v>29</v>
      </c>
      <c r="D9" s="335" t="s">
        <v>30</v>
      </c>
      <c r="E9" s="335" t="s">
        <v>31</v>
      </c>
      <c r="F9" s="335"/>
      <c r="G9" s="335"/>
      <c r="H9" s="335"/>
      <c r="I9" s="337"/>
    </row>
    <row r="10" spans="1:9" ht="17.25" customHeight="1" thickBot="1" x14ac:dyDescent="0.2">
      <c r="A10" s="334"/>
      <c r="B10" s="336"/>
      <c r="C10" s="336"/>
      <c r="D10" s="336"/>
      <c r="E10" s="92" t="s">
        <v>32</v>
      </c>
      <c r="F10" s="92" t="s">
        <v>33</v>
      </c>
      <c r="G10" s="92" t="s">
        <v>34</v>
      </c>
      <c r="H10" s="92" t="s">
        <v>33</v>
      </c>
      <c r="I10" s="93" t="s">
        <v>35</v>
      </c>
    </row>
    <row r="11" spans="1:9" ht="17.25" customHeight="1" thickTop="1" x14ac:dyDescent="0.15">
      <c r="A11" s="78" t="s">
        <v>36</v>
      </c>
      <c r="B11" s="62"/>
      <c r="C11" s="94"/>
      <c r="D11" s="95"/>
      <c r="E11" s="94"/>
      <c r="F11" s="62"/>
      <c r="G11" s="94"/>
      <c r="H11" s="62"/>
      <c r="I11" s="63"/>
    </row>
    <row r="12" spans="1:9" ht="17.25" customHeight="1" x14ac:dyDescent="0.15">
      <c r="A12" s="66" t="s">
        <v>37</v>
      </c>
      <c r="B12" s="67"/>
      <c r="C12" s="96"/>
      <c r="D12" s="97"/>
      <c r="E12" s="96"/>
      <c r="F12" s="67"/>
      <c r="G12" s="96"/>
      <c r="H12" s="67"/>
      <c r="I12" s="65"/>
    </row>
    <row r="13" spans="1:9" ht="17.25" customHeight="1" x14ac:dyDescent="0.15">
      <c r="A13" s="66"/>
      <c r="B13" s="67"/>
      <c r="C13" s="96"/>
      <c r="D13" s="97"/>
      <c r="E13" s="96"/>
      <c r="F13" s="67"/>
      <c r="G13" s="96"/>
      <c r="H13" s="67"/>
      <c r="I13" s="65"/>
    </row>
    <row r="14" spans="1:9" ht="17.25" customHeight="1" x14ac:dyDescent="0.15">
      <c r="A14" s="66"/>
      <c r="B14" s="67"/>
      <c r="C14" s="96"/>
      <c r="D14" s="97"/>
      <c r="E14" s="96"/>
      <c r="F14" s="67"/>
      <c r="G14" s="96"/>
      <c r="H14" s="67"/>
      <c r="I14" s="65"/>
    </row>
    <row r="15" spans="1:9" ht="17.25" customHeight="1" x14ac:dyDescent="0.15">
      <c r="A15" s="66"/>
      <c r="B15" s="67"/>
      <c r="C15" s="96"/>
      <c r="D15" s="97"/>
      <c r="E15" s="96"/>
      <c r="F15" s="67"/>
      <c r="G15" s="96"/>
      <c r="H15" s="67"/>
      <c r="I15" s="65"/>
    </row>
    <row r="16" spans="1:9" ht="17.25" customHeight="1" x14ac:dyDescent="0.15">
      <c r="A16" s="66"/>
      <c r="B16" s="67"/>
      <c r="C16" s="96"/>
      <c r="D16" s="97"/>
      <c r="E16" s="96"/>
      <c r="F16" s="67"/>
      <c r="G16" s="96"/>
      <c r="H16" s="67"/>
      <c r="I16" s="65"/>
    </row>
    <row r="17" spans="1:9" ht="17.25" customHeight="1" x14ac:dyDescent="0.15">
      <c r="A17" s="66"/>
      <c r="B17" s="67"/>
      <c r="C17" s="96"/>
      <c r="D17" s="97"/>
      <c r="E17" s="96"/>
      <c r="F17" s="67"/>
      <c r="G17" s="96"/>
      <c r="H17" s="67"/>
      <c r="I17" s="65"/>
    </row>
    <row r="18" spans="1:9" ht="17.25" customHeight="1" x14ac:dyDescent="0.15">
      <c r="A18" s="66"/>
      <c r="B18" s="67"/>
      <c r="C18" s="96"/>
      <c r="D18" s="97"/>
      <c r="E18" s="96"/>
      <c r="F18" s="67"/>
      <c r="G18" s="96"/>
      <c r="H18" s="67"/>
      <c r="I18" s="65"/>
    </row>
    <row r="19" spans="1:9" ht="17.25" customHeight="1" x14ac:dyDescent="0.15">
      <c r="A19" s="66"/>
      <c r="B19" s="67"/>
      <c r="C19" s="96"/>
      <c r="D19" s="97"/>
      <c r="E19" s="96"/>
      <c r="F19" s="67"/>
      <c r="G19" s="96"/>
      <c r="H19" s="67"/>
      <c r="I19" s="65"/>
    </row>
    <row r="20" spans="1:9" ht="17.25" customHeight="1" thickBot="1" x14ac:dyDescent="0.2">
      <c r="A20" s="98" t="s">
        <v>38</v>
      </c>
      <c r="B20" s="99"/>
      <c r="C20" s="100"/>
      <c r="D20" s="101"/>
      <c r="E20" s="100"/>
      <c r="F20" s="99"/>
      <c r="G20" s="100"/>
      <c r="H20" s="99"/>
      <c r="I20" s="102"/>
    </row>
    <row r="21" spans="1:9" ht="17.25" customHeight="1" thickTop="1" thickBot="1" x14ac:dyDescent="0.2">
      <c r="A21" s="103" t="s">
        <v>39</v>
      </c>
      <c r="B21" s="104"/>
      <c r="C21" s="105">
        <f>SUM(C11:C20)</f>
        <v>0</v>
      </c>
      <c r="D21" s="106">
        <f>SUM(D11:D20)</f>
        <v>0</v>
      </c>
      <c r="E21" s="107"/>
      <c r="F21" s="108"/>
      <c r="G21" s="107"/>
      <c r="H21" s="108"/>
      <c r="I21" s="109"/>
    </row>
    <row r="22" spans="1:9" ht="17.25" customHeight="1" thickBot="1" x14ac:dyDescent="0.2">
      <c r="A22" s="110" t="s">
        <v>40</v>
      </c>
      <c r="B22" s="91"/>
      <c r="C22" s="91"/>
      <c r="D22" s="91"/>
      <c r="E22" s="91"/>
      <c r="F22" s="91"/>
      <c r="G22" s="91"/>
      <c r="H22" s="91"/>
      <c r="I22" s="91"/>
    </row>
    <row r="23" spans="1:9" ht="17.25" customHeight="1" x14ac:dyDescent="0.15">
      <c r="A23" s="333" t="s">
        <v>41</v>
      </c>
      <c r="B23" s="335" t="s">
        <v>42</v>
      </c>
      <c r="C23" s="335" t="s">
        <v>43</v>
      </c>
      <c r="D23" s="335" t="s">
        <v>44</v>
      </c>
      <c r="E23" s="335" t="s">
        <v>45</v>
      </c>
      <c r="F23" s="335"/>
      <c r="G23" s="335"/>
      <c r="H23" s="335"/>
      <c r="I23" s="337"/>
    </row>
    <row r="24" spans="1:9" ht="17.25" customHeight="1" thickBot="1" x14ac:dyDescent="0.2">
      <c r="A24" s="334"/>
      <c r="B24" s="336"/>
      <c r="C24" s="336"/>
      <c r="D24" s="336"/>
      <c r="E24" s="92" t="s">
        <v>32</v>
      </c>
      <c r="F24" s="92" t="s">
        <v>33</v>
      </c>
      <c r="G24" s="92" t="s">
        <v>34</v>
      </c>
      <c r="H24" s="92" t="s">
        <v>33</v>
      </c>
      <c r="I24" s="93" t="s">
        <v>35</v>
      </c>
    </row>
    <row r="25" spans="1:9" ht="17.25" customHeight="1" thickTop="1" x14ac:dyDescent="0.15">
      <c r="A25" s="78"/>
      <c r="B25" s="62"/>
      <c r="C25" s="94"/>
      <c r="D25" s="95"/>
      <c r="E25" s="94"/>
      <c r="F25" s="62"/>
      <c r="G25" s="94"/>
      <c r="H25" s="62"/>
      <c r="I25" s="63"/>
    </row>
    <row r="26" spans="1:9" ht="17.25" customHeight="1" x14ac:dyDescent="0.15">
      <c r="A26" s="66"/>
      <c r="B26" s="67"/>
      <c r="C26" s="96"/>
      <c r="D26" s="97"/>
      <c r="E26" s="96"/>
      <c r="F26" s="67"/>
      <c r="G26" s="96"/>
      <c r="H26" s="67"/>
      <c r="I26" s="65"/>
    </row>
    <row r="27" spans="1:9" ht="17.25" customHeight="1" x14ac:dyDescent="0.15">
      <c r="A27" s="66"/>
      <c r="B27" s="67"/>
      <c r="C27" s="96"/>
      <c r="D27" s="97"/>
      <c r="E27" s="96"/>
      <c r="F27" s="67"/>
      <c r="G27" s="96"/>
      <c r="H27" s="67"/>
      <c r="I27" s="65"/>
    </row>
    <row r="28" spans="1:9" ht="17.25" customHeight="1" x14ac:dyDescent="0.15">
      <c r="A28" s="66"/>
      <c r="B28" s="67"/>
      <c r="C28" s="96"/>
      <c r="D28" s="97"/>
      <c r="E28" s="96"/>
      <c r="F28" s="67"/>
      <c r="G28" s="96"/>
      <c r="H28" s="67"/>
      <c r="I28" s="65"/>
    </row>
    <row r="29" spans="1:9" ht="17.25" customHeight="1" x14ac:dyDescent="0.15">
      <c r="A29" s="66"/>
      <c r="B29" s="67"/>
      <c r="C29" s="96"/>
      <c r="D29" s="97"/>
      <c r="E29" s="96"/>
      <c r="F29" s="67"/>
      <c r="G29" s="96"/>
      <c r="H29" s="67"/>
      <c r="I29" s="65"/>
    </row>
    <row r="30" spans="1:9" ht="17.25" customHeight="1" x14ac:dyDescent="0.15">
      <c r="A30" s="66"/>
      <c r="B30" s="67"/>
      <c r="C30" s="96"/>
      <c r="D30" s="97"/>
      <c r="E30" s="96"/>
      <c r="F30" s="67"/>
      <c r="G30" s="96"/>
      <c r="H30" s="67"/>
      <c r="I30" s="65"/>
    </row>
    <row r="31" spans="1:9" ht="17.25" customHeight="1" x14ac:dyDescent="0.15">
      <c r="A31" s="66"/>
      <c r="B31" s="67"/>
      <c r="C31" s="96"/>
      <c r="D31" s="97"/>
      <c r="E31" s="96"/>
      <c r="F31" s="67"/>
      <c r="G31" s="96"/>
      <c r="H31" s="67"/>
      <c r="I31" s="65"/>
    </row>
    <row r="32" spans="1:9" ht="17.25" customHeight="1" x14ac:dyDescent="0.15">
      <c r="A32" s="66"/>
      <c r="B32" s="67"/>
      <c r="C32" s="96"/>
      <c r="D32" s="97"/>
      <c r="E32" s="96"/>
      <c r="F32" s="67"/>
      <c r="G32" s="96"/>
      <c r="H32" s="67"/>
      <c r="I32" s="65"/>
    </row>
    <row r="33" spans="1:9" ht="17.25" customHeight="1" x14ac:dyDescent="0.15">
      <c r="A33" s="66"/>
      <c r="B33" s="67"/>
      <c r="C33" s="96"/>
      <c r="D33" s="97"/>
      <c r="E33" s="96"/>
      <c r="F33" s="67"/>
      <c r="G33" s="96"/>
      <c r="H33" s="67"/>
      <c r="I33" s="65"/>
    </row>
    <row r="34" spans="1:9" ht="17.25" customHeight="1" thickBot="1" x14ac:dyDescent="0.2">
      <c r="A34" s="98" t="s">
        <v>38</v>
      </c>
      <c r="B34" s="99"/>
      <c r="C34" s="100"/>
      <c r="D34" s="101"/>
      <c r="E34" s="100"/>
      <c r="F34" s="99"/>
      <c r="G34" s="100"/>
      <c r="H34" s="99"/>
      <c r="I34" s="102"/>
    </row>
    <row r="35" spans="1:9" ht="17.25" customHeight="1" thickTop="1" thickBot="1" x14ac:dyDescent="0.2">
      <c r="A35" s="103" t="s">
        <v>46</v>
      </c>
      <c r="B35" s="104"/>
      <c r="C35" s="105">
        <f>SUM(C25:C34)</f>
        <v>0</v>
      </c>
      <c r="D35" s="106">
        <f>SUM(D25:D34)</f>
        <v>0</v>
      </c>
      <c r="E35" s="107"/>
      <c r="F35" s="108"/>
      <c r="G35" s="107"/>
      <c r="H35" s="108"/>
      <c r="I35" s="109"/>
    </row>
    <row r="36" spans="1:9" ht="17.25" customHeight="1" x14ac:dyDescent="0.15"/>
    <row r="37" spans="1:9" ht="17.25" hidden="1" customHeight="1" x14ac:dyDescent="0.15">
      <c r="A37" s="321" t="s">
        <v>20</v>
      </c>
      <c r="B37" s="321"/>
      <c r="C37" s="321"/>
      <c r="D37" s="321"/>
      <c r="E37" s="321"/>
      <c r="F37" s="321"/>
      <c r="G37" s="321"/>
      <c r="H37" s="321"/>
      <c r="I37" s="321"/>
    </row>
    <row r="38" spans="1:9" ht="17.25" hidden="1" customHeight="1" thickBot="1" x14ac:dyDescent="0.2">
      <c r="A38" s="9"/>
      <c r="B38" s="9"/>
      <c r="C38" s="9"/>
      <c r="D38" s="9"/>
      <c r="E38" s="9"/>
      <c r="F38" s="9"/>
      <c r="G38" s="9"/>
      <c r="H38" s="9"/>
      <c r="I38" s="9"/>
    </row>
    <row r="39" spans="1:9" ht="17.25" hidden="1" customHeight="1" x14ac:dyDescent="0.15">
      <c r="A39" s="322" t="s">
        <v>21</v>
      </c>
      <c r="B39" s="323"/>
      <c r="C39" s="323" t="s">
        <v>22</v>
      </c>
      <c r="D39" s="323"/>
      <c r="E39" s="324"/>
      <c r="F39" s="9"/>
      <c r="G39" s="4" t="s">
        <v>14</v>
      </c>
      <c r="H39" s="338" t="s">
        <v>47</v>
      </c>
      <c r="I39" s="338"/>
    </row>
    <row r="40" spans="1:9" ht="17.25" hidden="1" customHeight="1" x14ac:dyDescent="0.15">
      <c r="A40" s="339" t="s">
        <v>48</v>
      </c>
      <c r="B40" s="340"/>
      <c r="C40" s="343" t="s">
        <v>49</v>
      </c>
      <c r="D40" s="343"/>
      <c r="E40" s="344"/>
      <c r="F40" s="3"/>
    </row>
    <row r="41" spans="1:9" ht="17.25" hidden="1" customHeight="1" thickBot="1" x14ac:dyDescent="0.2">
      <c r="A41" s="341"/>
      <c r="B41" s="342"/>
      <c r="C41" s="345"/>
      <c r="D41" s="345"/>
      <c r="E41" s="346"/>
    </row>
    <row r="42" spans="1:9" ht="17.25" hidden="1" customHeight="1" x14ac:dyDescent="0.15">
      <c r="A42" s="10" t="s">
        <v>23</v>
      </c>
      <c r="B42" s="11"/>
      <c r="C42" s="3"/>
      <c r="D42" s="3"/>
      <c r="E42" s="3"/>
      <c r="F42" s="3"/>
      <c r="G42" s="3"/>
      <c r="H42" s="3"/>
      <c r="I42" s="3"/>
    </row>
    <row r="43" spans="1:9" ht="17.25" hidden="1" customHeight="1" x14ac:dyDescent="0.15">
      <c r="A43" s="10" t="s">
        <v>24</v>
      </c>
      <c r="B43" s="11"/>
      <c r="C43" s="3"/>
      <c r="D43" s="3"/>
      <c r="E43" s="3"/>
      <c r="F43" s="3"/>
      <c r="G43" s="3"/>
      <c r="H43" s="3"/>
      <c r="I43" s="3"/>
    </row>
    <row r="44" spans="1:9" ht="17.25" hidden="1" customHeight="1" thickBot="1" x14ac:dyDescent="0.2">
      <c r="A44" s="12" t="s">
        <v>25</v>
      </c>
      <c r="B44" s="3"/>
      <c r="C44" s="3"/>
      <c r="D44" s="3"/>
      <c r="E44" s="3"/>
      <c r="F44" s="3"/>
      <c r="G44" s="3"/>
      <c r="I44" s="13" t="s">
        <v>50</v>
      </c>
    </row>
    <row r="45" spans="1:9" ht="17.25" hidden="1" customHeight="1" x14ac:dyDescent="0.15">
      <c r="A45" s="347" t="s">
        <v>27</v>
      </c>
      <c r="B45" s="349" t="s">
        <v>28</v>
      </c>
      <c r="C45" s="349" t="s">
        <v>29</v>
      </c>
      <c r="D45" s="349" t="s">
        <v>30</v>
      </c>
      <c r="E45" s="349" t="s">
        <v>31</v>
      </c>
      <c r="F45" s="349"/>
      <c r="G45" s="349"/>
      <c r="H45" s="349"/>
      <c r="I45" s="351"/>
    </row>
    <row r="46" spans="1:9" ht="17.25" hidden="1" customHeight="1" thickBot="1" x14ac:dyDescent="0.2">
      <c r="A46" s="348"/>
      <c r="B46" s="350"/>
      <c r="C46" s="350"/>
      <c r="D46" s="350"/>
      <c r="E46" s="14" t="s">
        <v>32</v>
      </c>
      <c r="F46" s="14" t="s">
        <v>33</v>
      </c>
      <c r="G46" s="14" t="s">
        <v>34</v>
      </c>
      <c r="H46" s="14" t="s">
        <v>33</v>
      </c>
      <c r="I46" s="15" t="s">
        <v>35</v>
      </c>
    </row>
    <row r="47" spans="1:9" ht="17.25" hidden="1" customHeight="1" thickTop="1" x14ac:dyDescent="0.15">
      <c r="A47" s="8" t="s">
        <v>36</v>
      </c>
      <c r="B47" s="24" t="s">
        <v>51</v>
      </c>
      <c r="C47" s="25">
        <v>0.35</v>
      </c>
      <c r="D47" s="26">
        <v>700</v>
      </c>
      <c r="E47" s="25">
        <v>1</v>
      </c>
      <c r="F47" s="24" t="s">
        <v>52</v>
      </c>
      <c r="G47" s="25">
        <v>0</v>
      </c>
      <c r="H47" s="24"/>
      <c r="I47" s="27"/>
    </row>
    <row r="48" spans="1:9" ht="17.25" hidden="1" customHeight="1" x14ac:dyDescent="0.15">
      <c r="A48" s="7" t="s">
        <v>37</v>
      </c>
      <c r="B48" s="28" t="s">
        <v>53</v>
      </c>
      <c r="C48" s="29">
        <v>0.4</v>
      </c>
      <c r="D48" s="30">
        <v>800</v>
      </c>
      <c r="E48" s="29">
        <v>1</v>
      </c>
      <c r="F48" s="28"/>
      <c r="G48" s="29">
        <v>0</v>
      </c>
      <c r="H48" s="28"/>
      <c r="I48" s="31"/>
    </row>
    <row r="49" spans="1:9" ht="17.25" hidden="1" customHeight="1" x14ac:dyDescent="0.15">
      <c r="A49" s="7" t="s">
        <v>54</v>
      </c>
      <c r="B49" s="28" t="s">
        <v>55</v>
      </c>
      <c r="C49" s="29">
        <v>0.1</v>
      </c>
      <c r="D49" s="30">
        <v>200</v>
      </c>
      <c r="E49" s="29">
        <v>0.3</v>
      </c>
      <c r="F49" s="28" t="s">
        <v>56</v>
      </c>
      <c r="G49" s="29">
        <v>0.7</v>
      </c>
      <c r="H49" s="28" t="s">
        <v>56</v>
      </c>
      <c r="I49" s="31" t="s">
        <v>57</v>
      </c>
    </row>
    <row r="50" spans="1:9" ht="17.25" hidden="1" customHeight="1" x14ac:dyDescent="0.15">
      <c r="A50" s="7" t="s">
        <v>58</v>
      </c>
      <c r="B50" s="28" t="s">
        <v>59</v>
      </c>
      <c r="C50" s="29">
        <v>0.15</v>
      </c>
      <c r="D50" s="30">
        <v>300</v>
      </c>
      <c r="E50" s="29">
        <v>0.5</v>
      </c>
      <c r="F50" s="28" t="s">
        <v>56</v>
      </c>
      <c r="G50" s="29">
        <v>0.5</v>
      </c>
      <c r="H50" s="28" t="s">
        <v>56</v>
      </c>
      <c r="I50" s="31" t="s">
        <v>57</v>
      </c>
    </row>
    <row r="51" spans="1:9" ht="17.25" hidden="1" customHeight="1" x14ac:dyDescent="0.15">
      <c r="A51" s="7"/>
      <c r="B51" s="6"/>
      <c r="C51" s="16"/>
      <c r="D51" s="17"/>
      <c r="E51" s="29"/>
      <c r="F51" s="28"/>
      <c r="G51" s="29"/>
      <c r="H51" s="28"/>
      <c r="I51" s="31"/>
    </row>
    <row r="52" spans="1:9" ht="17.25" hidden="1" customHeight="1" x14ac:dyDescent="0.15">
      <c r="A52" s="7"/>
      <c r="B52" s="6"/>
      <c r="C52" s="16"/>
      <c r="D52" s="17"/>
      <c r="E52" s="29"/>
      <c r="F52" s="28"/>
      <c r="G52" s="29"/>
      <c r="H52" s="28"/>
      <c r="I52" s="31"/>
    </row>
    <row r="53" spans="1:9" ht="17.25" hidden="1" customHeight="1" x14ac:dyDescent="0.15">
      <c r="A53" s="7"/>
      <c r="B53" s="6"/>
      <c r="C53" s="16"/>
      <c r="D53" s="17"/>
      <c r="E53" s="29"/>
      <c r="F53" s="28"/>
      <c r="G53" s="29"/>
      <c r="H53" s="28"/>
      <c r="I53" s="31"/>
    </row>
    <row r="54" spans="1:9" ht="17.25" hidden="1" customHeight="1" x14ac:dyDescent="0.15">
      <c r="A54" s="7"/>
      <c r="B54" s="6"/>
      <c r="C54" s="16"/>
      <c r="D54" s="17"/>
      <c r="E54" s="29"/>
      <c r="F54" s="28"/>
      <c r="G54" s="29"/>
      <c r="H54" s="28"/>
      <c r="I54" s="31"/>
    </row>
    <row r="55" spans="1:9" ht="17.25" hidden="1" customHeight="1" x14ac:dyDescent="0.15">
      <c r="A55" s="7"/>
      <c r="B55" s="6"/>
      <c r="C55" s="16"/>
      <c r="D55" s="17"/>
      <c r="E55" s="29"/>
      <c r="F55" s="28"/>
      <c r="G55" s="29"/>
      <c r="H55" s="28"/>
      <c r="I55" s="31"/>
    </row>
    <row r="56" spans="1:9" ht="17.25" hidden="1" customHeight="1" thickBot="1" x14ac:dyDescent="0.2">
      <c r="A56" s="18" t="s">
        <v>38</v>
      </c>
      <c r="B56" s="19"/>
      <c r="C56" s="20"/>
      <c r="D56" s="21"/>
      <c r="E56" s="32"/>
      <c r="F56" s="14"/>
      <c r="G56" s="32"/>
      <c r="H56" s="14"/>
      <c r="I56" s="15"/>
    </row>
    <row r="57" spans="1:9" ht="17.25" hidden="1" customHeight="1" thickTop="1" thickBot="1" x14ac:dyDescent="0.2">
      <c r="A57" s="22" t="s">
        <v>39</v>
      </c>
      <c r="B57" s="23"/>
      <c r="C57" s="33">
        <v>1</v>
      </c>
      <c r="D57" s="34">
        <v>2000</v>
      </c>
      <c r="E57" s="33" t="s">
        <v>60</v>
      </c>
      <c r="F57" s="35"/>
      <c r="G57" s="33"/>
      <c r="H57" s="35"/>
      <c r="I57" s="36"/>
    </row>
    <row r="58" spans="1:9" ht="17.25" hidden="1" customHeight="1" thickBot="1" x14ac:dyDescent="0.2">
      <c r="A58" s="12" t="s">
        <v>40</v>
      </c>
      <c r="B58" s="3"/>
      <c r="C58" s="3"/>
      <c r="D58" s="3"/>
      <c r="E58" s="3"/>
      <c r="F58" s="3"/>
      <c r="G58" s="3"/>
      <c r="H58" s="3"/>
      <c r="I58" s="3"/>
    </row>
    <row r="59" spans="1:9" ht="17.25" hidden="1" customHeight="1" x14ac:dyDescent="0.15">
      <c r="A59" s="347" t="s">
        <v>41</v>
      </c>
      <c r="B59" s="349" t="s">
        <v>42</v>
      </c>
      <c r="C59" s="349" t="s">
        <v>43</v>
      </c>
      <c r="D59" s="349" t="s">
        <v>44</v>
      </c>
      <c r="E59" s="349" t="s">
        <v>45</v>
      </c>
      <c r="F59" s="349"/>
      <c r="G59" s="349"/>
      <c r="H59" s="349"/>
      <c r="I59" s="351"/>
    </row>
    <row r="60" spans="1:9" ht="17.25" hidden="1" customHeight="1" thickBot="1" x14ac:dyDescent="0.2">
      <c r="A60" s="348"/>
      <c r="B60" s="350"/>
      <c r="C60" s="350"/>
      <c r="D60" s="350"/>
      <c r="E60" s="14" t="s">
        <v>32</v>
      </c>
      <c r="F60" s="14" t="s">
        <v>33</v>
      </c>
      <c r="G60" s="14" t="s">
        <v>34</v>
      </c>
      <c r="H60" s="14" t="s">
        <v>33</v>
      </c>
      <c r="I60" s="15" t="s">
        <v>35</v>
      </c>
    </row>
    <row r="61" spans="1:9" ht="17.25" hidden="1" customHeight="1" thickTop="1" x14ac:dyDescent="0.15">
      <c r="A61" s="8" t="s">
        <v>61</v>
      </c>
      <c r="B61" s="24" t="s">
        <v>53</v>
      </c>
      <c r="C61" s="25">
        <v>0.65</v>
      </c>
      <c r="D61" s="26">
        <v>390</v>
      </c>
      <c r="E61" s="25">
        <v>0.3</v>
      </c>
      <c r="F61" s="24" t="s">
        <v>62</v>
      </c>
      <c r="G61" s="25">
        <v>0.7</v>
      </c>
      <c r="H61" s="24" t="s">
        <v>62</v>
      </c>
      <c r="I61" s="27" t="s">
        <v>57</v>
      </c>
    </row>
    <row r="62" spans="1:9" ht="17.25" hidden="1" customHeight="1" x14ac:dyDescent="0.15">
      <c r="A62" s="7" t="s">
        <v>63</v>
      </c>
      <c r="B62" s="28" t="s">
        <v>55</v>
      </c>
      <c r="C62" s="29">
        <v>0.2</v>
      </c>
      <c r="D62" s="30">
        <v>120</v>
      </c>
      <c r="E62" s="29">
        <v>0.5</v>
      </c>
      <c r="F62" s="28" t="s">
        <v>64</v>
      </c>
      <c r="G62" s="29">
        <v>0.5</v>
      </c>
      <c r="H62" s="28" t="s">
        <v>64</v>
      </c>
      <c r="I62" s="31" t="s">
        <v>57</v>
      </c>
    </row>
    <row r="63" spans="1:9" ht="17.25" hidden="1" customHeight="1" x14ac:dyDescent="0.15">
      <c r="A63" s="7" t="s">
        <v>65</v>
      </c>
      <c r="B63" s="28" t="s">
        <v>59</v>
      </c>
      <c r="C63" s="29">
        <v>0.15</v>
      </c>
      <c r="D63" s="30">
        <v>90</v>
      </c>
      <c r="E63" s="29">
        <v>1</v>
      </c>
      <c r="F63" s="28"/>
      <c r="G63" s="29">
        <v>0</v>
      </c>
      <c r="H63" s="28"/>
      <c r="I63" s="31"/>
    </row>
    <row r="64" spans="1:9" ht="17.25" hidden="1" customHeight="1" x14ac:dyDescent="0.15">
      <c r="A64" s="7"/>
      <c r="B64" s="28"/>
      <c r="C64" s="29"/>
      <c r="D64" s="30"/>
      <c r="E64" s="29"/>
      <c r="F64" s="28"/>
      <c r="G64" s="29"/>
      <c r="H64" s="28"/>
      <c r="I64" s="31"/>
    </row>
    <row r="65" spans="1:9" ht="17.25" hidden="1" customHeight="1" x14ac:dyDescent="0.15">
      <c r="A65" s="7"/>
      <c r="B65" s="28"/>
      <c r="C65" s="29"/>
      <c r="D65" s="30"/>
      <c r="E65" s="29"/>
      <c r="F65" s="28"/>
      <c r="G65" s="29"/>
      <c r="H65" s="28"/>
      <c r="I65" s="31"/>
    </row>
    <row r="66" spans="1:9" ht="17.25" hidden="1" customHeight="1" x14ac:dyDescent="0.15">
      <c r="A66" s="7"/>
      <c r="B66" s="28"/>
      <c r="C66" s="29"/>
      <c r="D66" s="30"/>
      <c r="E66" s="29"/>
      <c r="F66" s="28"/>
      <c r="G66" s="29"/>
      <c r="H66" s="28"/>
      <c r="I66" s="31"/>
    </row>
    <row r="67" spans="1:9" ht="17.25" hidden="1" customHeight="1" x14ac:dyDescent="0.15">
      <c r="A67" s="7"/>
      <c r="B67" s="28"/>
      <c r="C67" s="29"/>
      <c r="D67" s="30"/>
      <c r="E67" s="29"/>
      <c r="F67" s="28"/>
      <c r="G67" s="29"/>
      <c r="H67" s="28"/>
      <c r="I67" s="31"/>
    </row>
    <row r="68" spans="1:9" ht="17.25" hidden="1" customHeight="1" x14ac:dyDescent="0.15">
      <c r="A68" s="7"/>
      <c r="B68" s="28"/>
      <c r="C68" s="29"/>
      <c r="D68" s="30"/>
      <c r="E68" s="29"/>
      <c r="F68" s="28"/>
      <c r="G68" s="29"/>
      <c r="H68" s="28"/>
      <c r="I68" s="31"/>
    </row>
    <row r="69" spans="1:9" ht="17.25" hidden="1" customHeight="1" x14ac:dyDescent="0.15">
      <c r="A69" s="7"/>
      <c r="B69" s="28"/>
      <c r="C69" s="29"/>
      <c r="D69" s="30"/>
      <c r="E69" s="29"/>
      <c r="F69" s="28"/>
      <c r="G69" s="29"/>
      <c r="H69" s="28"/>
      <c r="I69" s="31"/>
    </row>
    <row r="70" spans="1:9" ht="17.25" hidden="1" customHeight="1" thickBot="1" x14ac:dyDescent="0.2">
      <c r="A70" s="18" t="s">
        <v>38</v>
      </c>
      <c r="B70" s="14"/>
      <c r="C70" s="32"/>
      <c r="D70" s="37"/>
      <c r="E70" s="32"/>
      <c r="F70" s="14"/>
      <c r="G70" s="32"/>
      <c r="H70" s="14"/>
      <c r="I70" s="15"/>
    </row>
    <row r="71" spans="1:9" ht="17.25" hidden="1" customHeight="1" thickTop="1" thickBot="1" x14ac:dyDescent="0.2">
      <c r="A71" s="22" t="s">
        <v>46</v>
      </c>
      <c r="B71" s="35"/>
      <c r="C71" s="33">
        <v>1</v>
      </c>
      <c r="D71" s="34">
        <v>600</v>
      </c>
      <c r="E71" s="33"/>
      <c r="F71" s="35"/>
      <c r="G71" s="33"/>
      <c r="H71" s="35"/>
      <c r="I71" s="36"/>
    </row>
    <row r="72" spans="1:9" ht="17.25" customHeight="1" x14ac:dyDescent="0.15"/>
    <row r="73" spans="1:9" ht="17.25" customHeight="1" x14ac:dyDescent="0.15"/>
    <row r="74" spans="1:9" ht="17.25" customHeight="1" x14ac:dyDescent="0.15"/>
    <row r="75" spans="1:9" ht="17.25" customHeight="1" x14ac:dyDescent="0.15"/>
    <row r="76" spans="1:9" ht="17.25" customHeight="1" x14ac:dyDescent="0.15"/>
    <row r="77" spans="1:9" ht="17.25" customHeight="1" x14ac:dyDescent="0.15"/>
  </sheetData>
  <sheetProtection sheet="1" objects="1" scenarios="1" selectLockedCells="1"/>
  <customSheetViews>
    <customSheetView guid="{2E906315-EAC3-4BE4-B402-DFC1410BFF4A}" showPageBreaks="1" showGridLines="0" hiddenRows="1" view="pageBreakPreview">
      <selection activeCell="C20" sqref="C20"/>
      <rowBreaks count="1" manualBreakCount="1">
        <brk id="36" max="16383" man="1"/>
      </rowBreaks>
      <pageMargins left="0.70866141732283472" right="0.70866141732283472" top="0.55118110236220474" bottom="0.35433070866141736" header="0.31496062992125984" footer="0.31496062992125984"/>
      <pageSetup paperSize="9" scale="94" fitToWidth="0" fitToHeight="2" orientation="landscape" r:id="rId1"/>
    </customSheetView>
  </customSheetViews>
  <mergeCells count="32">
    <mergeCell ref="A45:A46"/>
    <mergeCell ref="B45:B46"/>
    <mergeCell ref="C45:C46"/>
    <mergeCell ref="D45:D46"/>
    <mergeCell ref="E45:I45"/>
    <mergeCell ref="A59:A60"/>
    <mergeCell ref="B59:B60"/>
    <mergeCell ref="C59:C60"/>
    <mergeCell ref="D59:D60"/>
    <mergeCell ref="E59:I59"/>
    <mergeCell ref="A37:I37"/>
    <mergeCell ref="A39:B39"/>
    <mergeCell ref="C39:E39"/>
    <mergeCell ref="H39:I39"/>
    <mergeCell ref="A40:B41"/>
    <mergeCell ref="C40:E41"/>
    <mergeCell ref="A9:A10"/>
    <mergeCell ref="B9:B10"/>
    <mergeCell ref="C9:C10"/>
    <mergeCell ref="D9:D10"/>
    <mergeCell ref="E9:I9"/>
    <mergeCell ref="A23:A24"/>
    <mergeCell ref="B23:B24"/>
    <mergeCell ref="C23:C24"/>
    <mergeCell ref="D23:D24"/>
    <mergeCell ref="E23:I23"/>
    <mergeCell ref="A1:I1"/>
    <mergeCell ref="A3:B3"/>
    <mergeCell ref="C3:E3"/>
    <mergeCell ref="H3:I3"/>
    <mergeCell ref="A4:B5"/>
    <mergeCell ref="C4:E5"/>
  </mergeCells>
  <phoneticPr fontId="13"/>
  <pageMargins left="0.70866141732283472" right="0.70866141732283472" top="0.55118110236220474" bottom="0.35433070866141736" header="0.31496062992125984" footer="0.31496062992125984"/>
  <pageSetup paperSize="9" scale="94" fitToWidth="0" fitToHeight="2" orientation="landscape" r:id="rId2"/>
  <rowBreaks count="1" manualBreakCount="1">
    <brk id="3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workbookViewId="0">
      <selection activeCell="H10" sqref="H10"/>
    </sheetView>
  </sheetViews>
  <sheetFormatPr defaultRowHeight="15.75" x14ac:dyDescent="0.15"/>
  <cols>
    <col min="1" max="1" width="19" style="112" customWidth="1"/>
    <col min="2" max="2" width="10.25" style="112" customWidth="1"/>
    <col min="3" max="8" width="11.375" style="112" customWidth="1"/>
    <col min="9" max="9" width="9" style="112"/>
    <col min="10" max="10" width="19.25" style="112" customWidth="1"/>
    <col min="11" max="16384" width="9" style="112"/>
  </cols>
  <sheetData>
    <row r="1" spans="1:11" x14ac:dyDescent="0.15">
      <c r="A1" s="354" t="s">
        <v>66</v>
      </c>
      <c r="B1" s="354"/>
      <c r="C1" s="354"/>
      <c r="D1" s="354"/>
      <c r="E1" s="354"/>
      <c r="F1" s="354"/>
      <c r="G1" s="354"/>
      <c r="H1" s="354"/>
    </row>
    <row r="2" spans="1:11" ht="16.5" thickBot="1" x14ac:dyDescent="0.2">
      <c r="A2" s="111"/>
      <c r="B2" s="111"/>
      <c r="C2" s="111"/>
      <c r="D2" s="111"/>
      <c r="E2" s="111"/>
      <c r="F2" s="111"/>
      <c r="G2" s="111"/>
      <c r="H2" s="111"/>
    </row>
    <row r="3" spans="1:11" x14ac:dyDescent="0.15">
      <c r="A3" s="355" t="s">
        <v>21</v>
      </c>
      <c r="B3" s="356"/>
      <c r="C3" s="357" t="s">
        <v>22</v>
      </c>
      <c r="D3" s="357"/>
      <c r="E3" s="358"/>
      <c r="F3" s="113" t="s">
        <v>14</v>
      </c>
      <c r="G3" s="359">
        <f ca="1">TODAY()</f>
        <v>42068</v>
      </c>
      <c r="H3" s="359"/>
    </row>
    <row r="4" spans="1:11" x14ac:dyDescent="0.15">
      <c r="A4" s="360">
        <f>資金繰り!A4</f>
        <v>0</v>
      </c>
      <c r="B4" s="361"/>
      <c r="C4" s="364">
        <f>資金繰り!D4</f>
        <v>0</v>
      </c>
      <c r="D4" s="364"/>
      <c r="E4" s="365"/>
      <c r="G4" s="114" t="s">
        <v>91</v>
      </c>
      <c r="H4" s="114"/>
      <c r="K4" s="112" t="s">
        <v>92</v>
      </c>
    </row>
    <row r="5" spans="1:11" ht="16.5" thickBot="1" x14ac:dyDescent="0.2">
      <c r="A5" s="362"/>
      <c r="B5" s="363"/>
      <c r="C5" s="366"/>
      <c r="D5" s="366"/>
      <c r="E5" s="367"/>
      <c r="H5" s="115" t="s">
        <v>67</v>
      </c>
    </row>
    <row r="6" spans="1:11" ht="6.75" customHeight="1" thickBot="1" x14ac:dyDescent="0.2">
      <c r="A6" s="116"/>
    </row>
    <row r="7" spans="1:11" x14ac:dyDescent="0.15">
      <c r="A7" s="127" t="s">
        <v>68</v>
      </c>
      <c r="B7" s="128" t="s">
        <v>69</v>
      </c>
      <c r="C7" s="129" t="s">
        <v>93</v>
      </c>
      <c r="D7" s="130" t="s">
        <v>94</v>
      </c>
      <c r="E7" s="130" t="s">
        <v>95</v>
      </c>
      <c r="F7" s="130" t="s">
        <v>96</v>
      </c>
      <c r="G7" s="131" t="s">
        <v>97</v>
      </c>
      <c r="H7" s="132" t="s">
        <v>98</v>
      </c>
      <c r="I7" s="133"/>
      <c r="J7" s="134" t="s">
        <v>70</v>
      </c>
    </row>
    <row r="8" spans="1:11" x14ac:dyDescent="0.15">
      <c r="A8" s="368"/>
      <c r="B8" s="135" t="s">
        <v>71</v>
      </c>
      <c r="C8" s="136"/>
      <c r="D8" s="137"/>
      <c r="E8" s="138"/>
      <c r="F8" s="138"/>
      <c r="G8" s="139"/>
      <c r="H8" s="140"/>
      <c r="I8" s="133"/>
      <c r="J8" s="141"/>
    </row>
    <row r="9" spans="1:11" x14ac:dyDescent="0.15">
      <c r="A9" s="369"/>
      <c r="B9" s="142" t="s">
        <v>72</v>
      </c>
      <c r="C9" s="143">
        <f>D9+J9</f>
        <v>0</v>
      </c>
      <c r="D9" s="144">
        <f>E9+J9</f>
        <v>0</v>
      </c>
      <c r="E9" s="144">
        <f>F9+J9</f>
        <v>0</v>
      </c>
      <c r="F9" s="144">
        <f>G9+J9</f>
        <v>0</v>
      </c>
      <c r="G9" s="145">
        <f>H9+J9</f>
        <v>0</v>
      </c>
      <c r="H9" s="146"/>
      <c r="I9" s="133"/>
      <c r="J9" s="147"/>
    </row>
    <row r="10" spans="1:11" x14ac:dyDescent="0.15">
      <c r="A10" s="369"/>
      <c r="B10" s="142" t="s">
        <v>73</v>
      </c>
      <c r="C10" s="143">
        <f>D10+J10</f>
        <v>0</v>
      </c>
      <c r="D10" s="144">
        <f>E10+J10</f>
        <v>0</v>
      </c>
      <c r="E10" s="144">
        <f>F10+J10</f>
        <v>0</v>
      </c>
      <c r="F10" s="144">
        <f>G10+J10</f>
        <v>0</v>
      </c>
      <c r="G10" s="145">
        <f>H10+J10</f>
        <v>0</v>
      </c>
      <c r="H10" s="146"/>
      <c r="I10" s="133"/>
      <c r="J10" s="147"/>
    </row>
    <row r="11" spans="1:11" x14ac:dyDescent="0.15">
      <c r="A11" s="369"/>
      <c r="B11" s="142" t="s">
        <v>38</v>
      </c>
      <c r="C11" s="143">
        <f>D11+J11</f>
        <v>0</v>
      </c>
      <c r="D11" s="144">
        <f>E11+J11</f>
        <v>0</v>
      </c>
      <c r="E11" s="144">
        <f>F11+J11</f>
        <v>0</v>
      </c>
      <c r="F11" s="144">
        <f>G11+J11</f>
        <v>0</v>
      </c>
      <c r="G11" s="145">
        <f>H11+J11</f>
        <v>0</v>
      </c>
      <c r="H11" s="146"/>
      <c r="I11" s="133"/>
      <c r="J11" s="147"/>
    </row>
    <row r="12" spans="1:11" x14ac:dyDescent="0.15">
      <c r="A12" s="369"/>
      <c r="B12" s="148" t="s">
        <v>0</v>
      </c>
      <c r="C12" s="149">
        <f>SUM(C9:C11)</f>
        <v>0</v>
      </c>
      <c r="D12" s="150">
        <f>SUM(D9:D11)</f>
        <v>0</v>
      </c>
      <c r="E12" s="150">
        <f>SUM(E9:E11)</f>
        <v>0</v>
      </c>
      <c r="F12" s="150">
        <f>SUM(F9:F11)</f>
        <v>0</v>
      </c>
      <c r="G12" s="150">
        <f>SUM(G9:G11)</f>
        <v>0</v>
      </c>
      <c r="H12" s="151">
        <f>H9+H10+H11</f>
        <v>0</v>
      </c>
      <c r="I12" s="133"/>
      <c r="J12" s="141"/>
    </row>
    <row r="13" spans="1:11" x14ac:dyDescent="0.15">
      <c r="A13" s="352" t="s">
        <v>99</v>
      </c>
      <c r="B13" s="142" t="s">
        <v>75</v>
      </c>
      <c r="C13" s="143"/>
      <c r="D13" s="144"/>
      <c r="E13" s="144"/>
      <c r="F13" s="144"/>
      <c r="G13" s="145"/>
      <c r="H13" s="146"/>
      <c r="I13" s="133"/>
      <c r="J13" s="141"/>
    </row>
    <row r="14" spans="1:11" x14ac:dyDescent="0.15">
      <c r="A14" s="352"/>
      <c r="B14" s="142" t="s">
        <v>76</v>
      </c>
      <c r="C14" s="143"/>
      <c r="D14" s="144"/>
      <c r="E14" s="152"/>
      <c r="F14" s="152"/>
      <c r="G14" s="153"/>
      <c r="H14" s="146"/>
      <c r="I14" s="133"/>
      <c r="J14" s="141"/>
    </row>
    <row r="15" spans="1:11" ht="16.5" thickBot="1" x14ac:dyDescent="0.2">
      <c r="A15" s="353"/>
      <c r="B15" s="154" t="s">
        <v>77</v>
      </c>
      <c r="C15" s="155"/>
      <c r="D15" s="156"/>
      <c r="E15" s="157"/>
      <c r="F15" s="157"/>
      <c r="G15" s="158"/>
      <c r="H15" s="159"/>
      <c r="I15" s="133"/>
      <c r="J15" s="160"/>
    </row>
    <row r="16" spans="1:11" x14ac:dyDescent="0.15">
      <c r="A16" s="368"/>
      <c r="B16" s="135" t="s">
        <v>71</v>
      </c>
      <c r="C16" s="136"/>
      <c r="D16" s="137"/>
      <c r="E16" s="138"/>
      <c r="F16" s="138"/>
      <c r="G16" s="139"/>
      <c r="H16" s="140"/>
      <c r="I16" s="133"/>
      <c r="J16" s="134" t="s">
        <v>100</v>
      </c>
    </row>
    <row r="17" spans="1:10" x14ac:dyDescent="0.15">
      <c r="A17" s="369"/>
      <c r="B17" s="142" t="s">
        <v>72</v>
      </c>
      <c r="C17" s="143">
        <f>D17+J17</f>
        <v>0</v>
      </c>
      <c r="D17" s="144">
        <f>E17+J17</f>
        <v>0</v>
      </c>
      <c r="E17" s="144">
        <f>F17+J17</f>
        <v>0</v>
      </c>
      <c r="F17" s="144">
        <f>G17+J17</f>
        <v>0</v>
      </c>
      <c r="G17" s="145">
        <f>H17+J17</f>
        <v>0</v>
      </c>
      <c r="H17" s="146"/>
      <c r="I17" s="133"/>
      <c r="J17" s="147"/>
    </row>
    <row r="18" spans="1:10" x14ac:dyDescent="0.15">
      <c r="A18" s="369"/>
      <c r="B18" s="142" t="s">
        <v>73</v>
      </c>
      <c r="C18" s="143">
        <f>D18+J18</f>
        <v>0</v>
      </c>
      <c r="D18" s="144">
        <f>E18+J18</f>
        <v>0</v>
      </c>
      <c r="E18" s="144">
        <f>F18+J18</f>
        <v>0</v>
      </c>
      <c r="F18" s="144">
        <f>G18+J18</f>
        <v>0</v>
      </c>
      <c r="G18" s="145">
        <f>H18+J18</f>
        <v>0</v>
      </c>
      <c r="H18" s="146"/>
      <c r="I18" s="133"/>
      <c r="J18" s="147"/>
    </row>
    <row r="19" spans="1:10" x14ac:dyDescent="0.15">
      <c r="A19" s="369"/>
      <c r="B19" s="142" t="s">
        <v>38</v>
      </c>
      <c r="C19" s="143">
        <f>D19+J19</f>
        <v>0</v>
      </c>
      <c r="D19" s="144">
        <f>E19+J19</f>
        <v>0</v>
      </c>
      <c r="E19" s="144">
        <f>F19+J19</f>
        <v>0</v>
      </c>
      <c r="F19" s="144">
        <f>G19+J19</f>
        <v>0</v>
      </c>
      <c r="G19" s="145">
        <f>H19+J19</f>
        <v>0</v>
      </c>
      <c r="H19" s="146"/>
      <c r="I19" s="133"/>
      <c r="J19" s="147"/>
    </row>
    <row r="20" spans="1:10" x14ac:dyDescent="0.15">
      <c r="A20" s="369"/>
      <c r="B20" s="148" t="s">
        <v>0</v>
      </c>
      <c r="C20" s="149">
        <f>SUM(C17:C19)</f>
        <v>0</v>
      </c>
      <c r="D20" s="150">
        <f>SUM(D17:D19)</f>
        <v>0</v>
      </c>
      <c r="E20" s="150">
        <f>SUM(E17:E19)</f>
        <v>0</v>
      </c>
      <c r="F20" s="150">
        <f>SUM(F17:F19)</f>
        <v>0</v>
      </c>
      <c r="G20" s="150">
        <f>SUM(G17:G19)</f>
        <v>0</v>
      </c>
      <c r="H20" s="151">
        <f>H17+H18+H19</f>
        <v>0</v>
      </c>
      <c r="I20" s="133"/>
      <c r="J20" s="141"/>
    </row>
    <row r="21" spans="1:10" x14ac:dyDescent="0.15">
      <c r="A21" s="352" t="s">
        <v>74</v>
      </c>
      <c r="B21" s="142" t="s">
        <v>75</v>
      </c>
      <c r="C21" s="143"/>
      <c r="D21" s="144"/>
      <c r="E21" s="144"/>
      <c r="F21" s="144"/>
      <c r="G21" s="145"/>
      <c r="H21" s="146"/>
      <c r="I21" s="133"/>
      <c r="J21" s="141"/>
    </row>
    <row r="22" spans="1:10" x14ac:dyDescent="0.15">
      <c r="A22" s="352"/>
      <c r="B22" s="142" t="s">
        <v>76</v>
      </c>
      <c r="C22" s="143"/>
      <c r="D22" s="144"/>
      <c r="E22" s="152"/>
      <c r="F22" s="152"/>
      <c r="G22" s="153"/>
      <c r="H22" s="146"/>
      <c r="I22" s="133"/>
      <c r="J22" s="141"/>
    </row>
    <row r="23" spans="1:10" ht="16.5" thickBot="1" x14ac:dyDescent="0.2">
      <c r="A23" s="353"/>
      <c r="B23" s="154" t="s">
        <v>77</v>
      </c>
      <c r="C23" s="155"/>
      <c r="D23" s="156"/>
      <c r="E23" s="157"/>
      <c r="F23" s="157"/>
      <c r="G23" s="158"/>
      <c r="H23" s="159"/>
      <c r="I23" s="133"/>
      <c r="J23" s="160"/>
    </row>
    <row r="24" spans="1:10" x14ac:dyDescent="0.15">
      <c r="A24" s="368"/>
      <c r="B24" s="135" t="s">
        <v>71</v>
      </c>
      <c r="C24" s="136"/>
      <c r="D24" s="137"/>
      <c r="E24" s="138"/>
      <c r="F24" s="138"/>
      <c r="G24" s="139"/>
      <c r="H24" s="140"/>
      <c r="I24" s="133"/>
      <c r="J24" s="134" t="s">
        <v>70</v>
      </c>
    </row>
    <row r="25" spans="1:10" x14ac:dyDescent="0.15">
      <c r="A25" s="369"/>
      <c r="B25" s="142" t="s">
        <v>72</v>
      </c>
      <c r="C25" s="143">
        <f>D25+J25</f>
        <v>0</v>
      </c>
      <c r="D25" s="144">
        <f>E25+J25</f>
        <v>0</v>
      </c>
      <c r="E25" s="144">
        <f>F25+J25</f>
        <v>0</v>
      </c>
      <c r="F25" s="144">
        <f>G25+J25</f>
        <v>0</v>
      </c>
      <c r="G25" s="145">
        <f>H25+J25</f>
        <v>0</v>
      </c>
      <c r="H25" s="146"/>
      <c r="I25" s="133"/>
      <c r="J25" s="147"/>
    </row>
    <row r="26" spans="1:10" x14ac:dyDescent="0.15">
      <c r="A26" s="369"/>
      <c r="B26" s="142" t="s">
        <v>73</v>
      </c>
      <c r="C26" s="143">
        <f>D26+J26</f>
        <v>0</v>
      </c>
      <c r="D26" s="144">
        <f>E26+J26</f>
        <v>0</v>
      </c>
      <c r="E26" s="144">
        <f>F26+J26</f>
        <v>0</v>
      </c>
      <c r="F26" s="144">
        <f>G26+J26</f>
        <v>0</v>
      </c>
      <c r="G26" s="145">
        <f>H26+J26</f>
        <v>0</v>
      </c>
      <c r="H26" s="146"/>
      <c r="I26" s="133"/>
      <c r="J26" s="147"/>
    </row>
    <row r="27" spans="1:10" x14ac:dyDescent="0.15">
      <c r="A27" s="369"/>
      <c r="B27" s="142" t="s">
        <v>38</v>
      </c>
      <c r="C27" s="143">
        <f>D27+J27</f>
        <v>0</v>
      </c>
      <c r="D27" s="144">
        <f>E27+J27</f>
        <v>0</v>
      </c>
      <c r="E27" s="144">
        <f>F27+J27</f>
        <v>0</v>
      </c>
      <c r="F27" s="144">
        <f>G27+J27</f>
        <v>0</v>
      </c>
      <c r="G27" s="145">
        <f>H27+J27</f>
        <v>0</v>
      </c>
      <c r="H27" s="146"/>
      <c r="I27" s="133"/>
      <c r="J27" s="147"/>
    </row>
    <row r="28" spans="1:10" x14ac:dyDescent="0.15">
      <c r="A28" s="369"/>
      <c r="B28" s="148" t="s">
        <v>0</v>
      </c>
      <c r="C28" s="149">
        <f>SUM(C25:C27)</f>
        <v>0</v>
      </c>
      <c r="D28" s="150">
        <f>SUM(D25:D27)</f>
        <v>0</v>
      </c>
      <c r="E28" s="150">
        <f>SUM(E25:E27)</f>
        <v>0</v>
      </c>
      <c r="F28" s="150">
        <f>SUM(F25:F27)</f>
        <v>0</v>
      </c>
      <c r="G28" s="150">
        <f>SUM(G25:G27)</f>
        <v>0</v>
      </c>
      <c r="H28" s="151">
        <f>H25+H26+H27</f>
        <v>0</v>
      </c>
      <c r="I28" s="133"/>
      <c r="J28" s="141"/>
    </row>
    <row r="29" spans="1:10" x14ac:dyDescent="0.15">
      <c r="A29" s="352" t="s">
        <v>74</v>
      </c>
      <c r="B29" s="142" t="s">
        <v>75</v>
      </c>
      <c r="C29" s="143"/>
      <c r="D29" s="144"/>
      <c r="E29" s="144"/>
      <c r="F29" s="144"/>
      <c r="G29" s="145"/>
      <c r="H29" s="146"/>
      <c r="I29" s="133"/>
      <c r="J29" s="141"/>
    </row>
    <row r="30" spans="1:10" x14ac:dyDescent="0.15">
      <c r="A30" s="352"/>
      <c r="B30" s="142" t="s">
        <v>76</v>
      </c>
      <c r="C30" s="143"/>
      <c r="D30" s="144"/>
      <c r="E30" s="152"/>
      <c r="F30" s="152"/>
      <c r="G30" s="153"/>
      <c r="H30" s="146"/>
      <c r="I30" s="133"/>
      <c r="J30" s="141"/>
    </row>
    <row r="31" spans="1:10" ht="16.5" thickBot="1" x14ac:dyDescent="0.2">
      <c r="A31" s="353"/>
      <c r="B31" s="154" t="s">
        <v>77</v>
      </c>
      <c r="C31" s="155"/>
      <c r="D31" s="156"/>
      <c r="E31" s="157"/>
      <c r="F31" s="157"/>
      <c r="G31" s="158"/>
      <c r="H31" s="159"/>
      <c r="I31" s="133"/>
      <c r="J31" s="160"/>
    </row>
    <row r="32" spans="1:10" x14ac:dyDescent="0.15">
      <c r="A32" s="368"/>
      <c r="B32" s="135" t="s">
        <v>71</v>
      </c>
      <c r="C32" s="136"/>
      <c r="D32" s="137"/>
      <c r="E32" s="138"/>
      <c r="F32" s="138"/>
      <c r="G32" s="139"/>
      <c r="H32" s="140"/>
      <c r="I32" s="133"/>
      <c r="J32" s="134" t="s">
        <v>70</v>
      </c>
    </row>
    <row r="33" spans="1:10" x14ac:dyDescent="0.15">
      <c r="A33" s="369"/>
      <c r="B33" s="142" t="s">
        <v>72</v>
      </c>
      <c r="C33" s="143">
        <f>D33+J33</f>
        <v>0</v>
      </c>
      <c r="D33" s="144">
        <f>E33+J33</f>
        <v>0</v>
      </c>
      <c r="E33" s="144">
        <f>F33+J33</f>
        <v>0</v>
      </c>
      <c r="F33" s="144">
        <f>G33+J33</f>
        <v>0</v>
      </c>
      <c r="G33" s="145">
        <f>H33+J33</f>
        <v>0</v>
      </c>
      <c r="H33" s="146"/>
      <c r="I33" s="133"/>
      <c r="J33" s="147"/>
    </row>
    <row r="34" spans="1:10" x14ac:dyDescent="0.15">
      <c r="A34" s="369"/>
      <c r="B34" s="142" t="s">
        <v>73</v>
      </c>
      <c r="C34" s="143">
        <f>D34+J34</f>
        <v>0</v>
      </c>
      <c r="D34" s="144">
        <f>E34+J34</f>
        <v>0</v>
      </c>
      <c r="E34" s="144">
        <f>F34+J34</f>
        <v>0</v>
      </c>
      <c r="F34" s="144">
        <f>G34+J34</f>
        <v>0</v>
      </c>
      <c r="G34" s="145">
        <f>H34+J34</f>
        <v>0</v>
      </c>
      <c r="H34" s="146"/>
      <c r="I34" s="133"/>
      <c r="J34" s="147"/>
    </row>
    <row r="35" spans="1:10" x14ac:dyDescent="0.15">
      <c r="A35" s="369"/>
      <c r="B35" s="142" t="s">
        <v>38</v>
      </c>
      <c r="C35" s="143">
        <f>D35+J35</f>
        <v>0</v>
      </c>
      <c r="D35" s="144">
        <f>E35+J35</f>
        <v>0</v>
      </c>
      <c r="E35" s="144">
        <f>F35+J35</f>
        <v>0</v>
      </c>
      <c r="F35" s="144">
        <f>G35+J35</f>
        <v>0</v>
      </c>
      <c r="G35" s="145">
        <f>H35+J35</f>
        <v>0</v>
      </c>
      <c r="H35" s="146"/>
      <c r="I35" s="133"/>
      <c r="J35" s="147"/>
    </row>
    <row r="36" spans="1:10" x14ac:dyDescent="0.15">
      <c r="A36" s="369"/>
      <c r="B36" s="148" t="s">
        <v>0</v>
      </c>
      <c r="C36" s="149">
        <f>SUM(C33:C35)</f>
        <v>0</v>
      </c>
      <c r="D36" s="150">
        <f>SUM(D33:D35)</f>
        <v>0</v>
      </c>
      <c r="E36" s="150">
        <f>SUM(E33:E35)</f>
        <v>0</v>
      </c>
      <c r="F36" s="150">
        <f>SUM(F33:F35)</f>
        <v>0</v>
      </c>
      <c r="G36" s="150">
        <f>SUM(G33:G35)</f>
        <v>0</v>
      </c>
      <c r="H36" s="151">
        <f>H33+H34+H35</f>
        <v>0</v>
      </c>
      <c r="I36" s="133"/>
      <c r="J36" s="141"/>
    </row>
    <row r="37" spans="1:10" x14ac:dyDescent="0.15">
      <c r="A37" s="352" t="s">
        <v>74</v>
      </c>
      <c r="B37" s="142" t="s">
        <v>75</v>
      </c>
      <c r="C37" s="143"/>
      <c r="D37" s="144"/>
      <c r="E37" s="144"/>
      <c r="F37" s="144"/>
      <c r="G37" s="145"/>
      <c r="H37" s="146"/>
      <c r="I37" s="133"/>
      <c r="J37" s="141"/>
    </row>
    <row r="38" spans="1:10" x14ac:dyDescent="0.15">
      <c r="A38" s="352"/>
      <c r="B38" s="142" t="s">
        <v>76</v>
      </c>
      <c r="C38" s="143"/>
      <c r="D38" s="144"/>
      <c r="E38" s="152"/>
      <c r="F38" s="152"/>
      <c r="G38" s="153"/>
      <c r="H38" s="146"/>
      <c r="I38" s="133"/>
      <c r="J38" s="141"/>
    </row>
    <row r="39" spans="1:10" ht="16.5" thickBot="1" x14ac:dyDescent="0.2">
      <c r="A39" s="353"/>
      <c r="B39" s="154" t="s">
        <v>77</v>
      </c>
      <c r="C39" s="155"/>
      <c r="D39" s="156"/>
      <c r="E39" s="157"/>
      <c r="F39" s="157"/>
      <c r="G39" s="158"/>
      <c r="H39" s="159"/>
      <c r="I39" s="133"/>
      <c r="J39" s="160"/>
    </row>
    <row r="40" spans="1:10" x14ac:dyDescent="0.15">
      <c r="A40" s="368"/>
      <c r="B40" s="135" t="s">
        <v>71</v>
      </c>
      <c r="C40" s="136"/>
      <c r="D40" s="137"/>
      <c r="E40" s="138"/>
      <c r="F40" s="138"/>
      <c r="G40" s="139"/>
      <c r="H40" s="140"/>
      <c r="I40" s="133"/>
      <c r="J40" s="134" t="s">
        <v>70</v>
      </c>
    </row>
    <row r="41" spans="1:10" x14ac:dyDescent="0.15">
      <c r="A41" s="369"/>
      <c r="B41" s="142" t="s">
        <v>72</v>
      </c>
      <c r="C41" s="143">
        <f>D41+J41</f>
        <v>0</v>
      </c>
      <c r="D41" s="144">
        <f>E41+J41</f>
        <v>0</v>
      </c>
      <c r="E41" s="144">
        <f>F41+J41</f>
        <v>0</v>
      </c>
      <c r="F41" s="144">
        <f>G41+J41</f>
        <v>0</v>
      </c>
      <c r="G41" s="145">
        <f>H41+J41</f>
        <v>0</v>
      </c>
      <c r="H41" s="146"/>
      <c r="I41" s="133"/>
      <c r="J41" s="147"/>
    </row>
    <row r="42" spans="1:10" x14ac:dyDescent="0.15">
      <c r="A42" s="369"/>
      <c r="B42" s="142" t="s">
        <v>73</v>
      </c>
      <c r="C42" s="143">
        <f>D42+J42</f>
        <v>0</v>
      </c>
      <c r="D42" s="144">
        <f>E42+J42</f>
        <v>0</v>
      </c>
      <c r="E42" s="144">
        <f>F42+J42</f>
        <v>0</v>
      </c>
      <c r="F42" s="144">
        <f>G42+J42</f>
        <v>0</v>
      </c>
      <c r="G42" s="145">
        <f>H42+J42</f>
        <v>0</v>
      </c>
      <c r="H42" s="146"/>
      <c r="I42" s="133"/>
      <c r="J42" s="147"/>
    </row>
    <row r="43" spans="1:10" x14ac:dyDescent="0.15">
      <c r="A43" s="369"/>
      <c r="B43" s="142" t="s">
        <v>38</v>
      </c>
      <c r="C43" s="143">
        <f>D43+J43</f>
        <v>0</v>
      </c>
      <c r="D43" s="144">
        <f>E43+J43</f>
        <v>0</v>
      </c>
      <c r="E43" s="144">
        <f>F43+J43</f>
        <v>0</v>
      </c>
      <c r="F43" s="144">
        <f>G43+J43</f>
        <v>0</v>
      </c>
      <c r="G43" s="145">
        <f>H43+J43</f>
        <v>0</v>
      </c>
      <c r="H43" s="146"/>
      <c r="I43" s="133"/>
      <c r="J43" s="147"/>
    </row>
    <row r="44" spans="1:10" x14ac:dyDescent="0.15">
      <c r="A44" s="369"/>
      <c r="B44" s="148" t="s">
        <v>0</v>
      </c>
      <c r="C44" s="149">
        <f t="shared" ref="C44:H44" si="0">SUM(C41:C43)</f>
        <v>0</v>
      </c>
      <c r="D44" s="150">
        <f t="shared" si="0"/>
        <v>0</v>
      </c>
      <c r="E44" s="150">
        <f t="shared" si="0"/>
        <v>0</v>
      </c>
      <c r="F44" s="150">
        <f t="shared" si="0"/>
        <v>0</v>
      </c>
      <c r="G44" s="150">
        <f t="shared" si="0"/>
        <v>0</v>
      </c>
      <c r="H44" s="151">
        <f t="shared" si="0"/>
        <v>0</v>
      </c>
      <c r="I44" s="133"/>
      <c r="J44" s="141"/>
    </row>
    <row r="45" spans="1:10" x14ac:dyDescent="0.15">
      <c r="A45" s="352" t="s">
        <v>74</v>
      </c>
      <c r="B45" s="142" t="s">
        <v>75</v>
      </c>
      <c r="C45" s="143"/>
      <c r="D45" s="144"/>
      <c r="E45" s="144"/>
      <c r="F45" s="144"/>
      <c r="G45" s="145"/>
      <c r="H45" s="146"/>
      <c r="I45" s="133"/>
      <c r="J45" s="141"/>
    </row>
    <row r="46" spans="1:10" x14ac:dyDescent="0.15">
      <c r="A46" s="352"/>
      <c r="B46" s="142" t="s">
        <v>76</v>
      </c>
      <c r="C46" s="143"/>
      <c r="D46" s="144"/>
      <c r="E46" s="152"/>
      <c r="F46" s="152"/>
      <c r="G46" s="153"/>
      <c r="H46" s="146"/>
      <c r="I46" s="133"/>
      <c r="J46" s="141"/>
    </row>
    <row r="47" spans="1:10" ht="16.5" thickBot="1" x14ac:dyDescent="0.2">
      <c r="A47" s="353"/>
      <c r="B47" s="154" t="s">
        <v>77</v>
      </c>
      <c r="C47" s="155"/>
      <c r="D47" s="156"/>
      <c r="E47" s="157"/>
      <c r="F47" s="157"/>
      <c r="G47" s="158"/>
      <c r="H47" s="159"/>
      <c r="I47" s="133"/>
      <c r="J47" s="160"/>
    </row>
    <row r="48" spans="1:10" x14ac:dyDescent="0.15">
      <c r="A48" s="372" t="s">
        <v>0</v>
      </c>
      <c r="B48" s="161" t="s">
        <v>71</v>
      </c>
      <c r="C48" s="136"/>
      <c r="D48" s="137"/>
      <c r="E48" s="138"/>
      <c r="F48" s="138"/>
      <c r="G48" s="139"/>
      <c r="H48" s="140"/>
      <c r="I48" s="133"/>
      <c r="J48" s="133"/>
    </row>
    <row r="49" spans="1:10" x14ac:dyDescent="0.15">
      <c r="A49" s="373"/>
      <c r="B49" s="142" t="s">
        <v>72</v>
      </c>
      <c r="C49" s="143">
        <f t="shared" ref="C49:H51" si="1">C9+C17+C25+C33+C41</f>
        <v>0</v>
      </c>
      <c r="D49" s="152">
        <f t="shared" si="1"/>
        <v>0</v>
      </c>
      <c r="E49" s="152">
        <f t="shared" si="1"/>
        <v>0</v>
      </c>
      <c r="F49" s="152">
        <f t="shared" si="1"/>
        <v>0</v>
      </c>
      <c r="G49" s="153">
        <f t="shared" si="1"/>
        <v>0</v>
      </c>
      <c r="H49" s="146">
        <f t="shared" si="1"/>
        <v>0</v>
      </c>
      <c r="I49" s="133"/>
      <c r="J49" s="133"/>
    </row>
    <row r="50" spans="1:10" x14ac:dyDescent="0.15">
      <c r="A50" s="373"/>
      <c r="B50" s="142" t="s">
        <v>73</v>
      </c>
      <c r="C50" s="143">
        <f t="shared" si="1"/>
        <v>0</v>
      </c>
      <c r="D50" s="152">
        <f t="shared" si="1"/>
        <v>0</v>
      </c>
      <c r="E50" s="152">
        <f t="shared" si="1"/>
        <v>0</v>
      </c>
      <c r="F50" s="152">
        <f t="shared" si="1"/>
        <v>0</v>
      </c>
      <c r="G50" s="153">
        <f t="shared" si="1"/>
        <v>0</v>
      </c>
      <c r="H50" s="146">
        <f t="shared" si="1"/>
        <v>0</v>
      </c>
      <c r="I50" s="133"/>
      <c r="J50" s="133"/>
    </row>
    <row r="51" spans="1:10" x14ac:dyDescent="0.15">
      <c r="A51" s="373"/>
      <c r="B51" s="142" t="s">
        <v>38</v>
      </c>
      <c r="C51" s="143">
        <f t="shared" si="1"/>
        <v>0</v>
      </c>
      <c r="D51" s="152">
        <f t="shared" si="1"/>
        <v>0</v>
      </c>
      <c r="E51" s="152">
        <f t="shared" si="1"/>
        <v>0</v>
      </c>
      <c r="F51" s="152">
        <f t="shared" si="1"/>
        <v>0</v>
      </c>
      <c r="G51" s="153">
        <f t="shared" si="1"/>
        <v>0</v>
      </c>
      <c r="H51" s="146">
        <f t="shared" si="1"/>
        <v>0</v>
      </c>
      <c r="I51" s="133"/>
      <c r="J51" s="133"/>
    </row>
    <row r="52" spans="1:10" x14ac:dyDescent="0.15">
      <c r="A52" s="373"/>
      <c r="B52" s="148" t="s">
        <v>0</v>
      </c>
      <c r="C52" s="149">
        <f t="shared" ref="C52:H52" si="2">SUM(C49:C51)</f>
        <v>0</v>
      </c>
      <c r="D52" s="162">
        <f t="shared" si="2"/>
        <v>0</v>
      </c>
      <c r="E52" s="162">
        <f t="shared" si="2"/>
        <v>0</v>
      </c>
      <c r="F52" s="162">
        <f t="shared" si="2"/>
        <v>0</v>
      </c>
      <c r="G52" s="162">
        <f t="shared" si="2"/>
        <v>0</v>
      </c>
      <c r="H52" s="151">
        <f t="shared" si="2"/>
        <v>0</v>
      </c>
      <c r="I52" s="133"/>
      <c r="J52" s="133"/>
    </row>
    <row r="53" spans="1:10" x14ac:dyDescent="0.15">
      <c r="A53" s="373"/>
      <c r="B53" s="142" t="s">
        <v>75</v>
      </c>
      <c r="C53" s="143"/>
      <c r="D53" s="144"/>
      <c r="E53" s="144"/>
      <c r="F53" s="144"/>
      <c r="G53" s="145"/>
      <c r="H53" s="146"/>
      <c r="I53" s="133"/>
      <c r="J53" s="133"/>
    </row>
    <row r="54" spans="1:10" x14ac:dyDescent="0.15">
      <c r="A54" s="373"/>
      <c r="B54" s="142" t="s">
        <v>76</v>
      </c>
      <c r="C54" s="143"/>
      <c r="D54" s="144"/>
      <c r="E54" s="152"/>
      <c r="F54" s="152"/>
      <c r="G54" s="153"/>
      <c r="H54" s="146"/>
      <c r="I54" s="133"/>
      <c r="J54" s="133"/>
    </row>
    <row r="55" spans="1:10" ht="16.5" thickBot="1" x14ac:dyDescent="0.2">
      <c r="A55" s="374"/>
      <c r="B55" s="163" t="s">
        <v>77</v>
      </c>
      <c r="C55" s="164"/>
      <c r="D55" s="165"/>
      <c r="E55" s="165"/>
      <c r="F55" s="165"/>
      <c r="G55" s="166"/>
      <c r="H55" s="167"/>
      <c r="I55" s="133"/>
      <c r="J55" s="133"/>
    </row>
    <row r="56" spans="1:10" x14ac:dyDescent="0.15">
      <c r="A56" s="354" t="s">
        <v>66</v>
      </c>
      <c r="B56" s="354"/>
      <c r="C56" s="354"/>
      <c r="D56" s="354"/>
      <c r="E56" s="354"/>
      <c r="F56" s="354"/>
      <c r="G56" s="354"/>
      <c r="H56" s="354"/>
    </row>
    <row r="57" spans="1:10" ht="16.5" thickBot="1" x14ac:dyDescent="0.2">
      <c r="A57" s="111"/>
      <c r="B57" s="111"/>
      <c r="C57" s="111"/>
      <c r="D57" s="111"/>
      <c r="E57" s="111"/>
      <c r="F57" s="111"/>
      <c r="G57" s="111"/>
      <c r="H57" s="111"/>
    </row>
    <row r="58" spans="1:10" x14ac:dyDescent="0.15">
      <c r="A58" s="355" t="s">
        <v>21</v>
      </c>
      <c r="B58" s="356"/>
      <c r="C58" s="357" t="s">
        <v>22</v>
      </c>
      <c r="D58" s="357"/>
      <c r="E58" s="358"/>
      <c r="F58" s="113" t="s">
        <v>14</v>
      </c>
      <c r="G58" s="375" t="s">
        <v>47</v>
      </c>
      <c r="H58" s="375"/>
    </row>
    <row r="59" spans="1:10" x14ac:dyDescent="0.15">
      <c r="A59" s="376" t="s">
        <v>78</v>
      </c>
      <c r="B59" s="377"/>
      <c r="C59" s="380" t="s">
        <v>49</v>
      </c>
      <c r="D59" s="380"/>
      <c r="E59" s="381"/>
    </row>
    <row r="60" spans="1:10" ht="16.5" thickBot="1" x14ac:dyDescent="0.2">
      <c r="A60" s="378"/>
      <c r="B60" s="379"/>
      <c r="C60" s="382"/>
      <c r="D60" s="382"/>
      <c r="E60" s="383"/>
      <c r="H60" s="115" t="s">
        <v>67</v>
      </c>
    </row>
    <row r="61" spans="1:10" ht="6.75" customHeight="1" thickBot="1" x14ac:dyDescent="0.2">
      <c r="A61" s="116"/>
    </row>
    <row r="62" spans="1:10" x14ac:dyDescent="0.15">
      <c r="A62" s="117" t="s">
        <v>68</v>
      </c>
      <c r="B62" s="118" t="s">
        <v>69</v>
      </c>
      <c r="C62" s="119" t="s">
        <v>79</v>
      </c>
      <c r="D62" s="120" t="s">
        <v>80</v>
      </c>
      <c r="E62" s="120" t="s">
        <v>81</v>
      </c>
      <c r="F62" s="120" t="s">
        <v>82</v>
      </c>
      <c r="G62" s="120" t="s">
        <v>83</v>
      </c>
      <c r="H62" s="121" t="s">
        <v>84</v>
      </c>
    </row>
    <row r="63" spans="1:10" ht="15.75" customHeight="1" x14ac:dyDescent="0.15">
      <c r="A63" s="370" t="s">
        <v>85</v>
      </c>
      <c r="B63" s="122" t="s">
        <v>71</v>
      </c>
      <c r="C63" s="38">
        <v>0</v>
      </c>
      <c r="D63" s="39">
        <v>0</v>
      </c>
      <c r="E63" s="39">
        <v>0</v>
      </c>
      <c r="F63" s="39">
        <v>0</v>
      </c>
      <c r="G63" s="39">
        <v>0</v>
      </c>
      <c r="H63" s="40">
        <v>0</v>
      </c>
    </row>
    <row r="64" spans="1:10" ht="15.75" customHeight="1" x14ac:dyDescent="0.15">
      <c r="A64" s="371"/>
      <c r="B64" s="123" t="s">
        <v>72</v>
      </c>
      <c r="C64" s="41">
        <v>15000</v>
      </c>
      <c r="D64" s="42">
        <v>15000</v>
      </c>
      <c r="E64" s="42">
        <v>15000</v>
      </c>
      <c r="F64" s="42">
        <v>15000</v>
      </c>
      <c r="G64" s="42">
        <v>15000</v>
      </c>
      <c r="H64" s="43">
        <v>15000</v>
      </c>
    </row>
    <row r="65" spans="1:8" ht="15.75" customHeight="1" x14ac:dyDescent="0.15">
      <c r="A65" s="371"/>
      <c r="B65" s="123" t="s">
        <v>73</v>
      </c>
      <c r="C65" s="41">
        <v>0</v>
      </c>
      <c r="D65" s="42">
        <v>0</v>
      </c>
      <c r="E65" s="42">
        <v>1000</v>
      </c>
      <c r="F65" s="42">
        <v>1000</v>
      </c>
      <c r="G65" s="42">
        <v>0</v>
      </c>
      <c r="H65" s="43">
        <v>0</v>
      </c>
    </row>
    <row r="66" spans="1:8" ht="15.75" customHeight="1" x14ac:dyDescent="0.15">
      <c r="A66" s="371"/>
      <c r="B66" s="123" t="s">
        <v>38</v>
      </c>
      <c r="C66" s="41">
        <v>0</v>
      </c>
      <c r="D66" s="42">
        <v>0</v>
      </c>
      <c r="E66" s="42">
        <v>0</v>
      </c>
      <c r="F66" s="42">
        <v>0</v>
      </c>
      <c r="G66" s="42">
        <v>0</v>
      </c>
      <c r="H66" s="43">
        <v>0</v>
      </c>
    </row>
    <row r="67" spans="1:8" ht="15.75" customHeight="1" x14ac:dyDescent="0.15">
      <c r="A67" s="371"/>
      <c r="B67" s="123" t="s">
        <v>0</v>
      </c>
      <c r="C67" s="41">
        <f t="shared" ref="C67:H67" si="3">SUM(C63:C66)</f>
        <v>15000</v>
      </c>
      <c r="D67" s="41">
        <f t="shared" si="3"/>
        <v>15000</v>
      </c>
      <c r="E67" s="41">
        <f t="shared" si="3"/>
        <v>16000</v>
      </c>
      <c r="F67" s="41">
        <f t="shared" si="3"/>
        <v>16000</v>
      </c>
      <c r="G67" s="41">
        <f t="shared" si="3"/>
        <v>15000</v>
      </c>
      <c r="H67" s="43">
        <f t="shared" si="3"/>
        <v>15000</v>
      </c>
    </row>
    <row r="68" spans="1:8" ht="15.75" customHeight="1" x14ac:dyDescent="0.15">
      <c r="A68" s="389" t="s">
        <v>86</v>
      </c>
      <c r="B68" s="123" t="s">
        <v>75</v>
      </c>
      <c r="C68" s="41">
        <f t="shared" ref="C68:H68" si="4">C67-C63</f>
        <v>15000</v>
      </c>
      <c r="D68" s="41">
        <f t="shared" si="4"/>
        <v>15000</v>
      </c>
      <c r="E68" s="41">
        <f t="shared" si="4"/>
        <v>16000</v>
      </c>
      <c r="F68" s="41">
        <f t="shared" si="4"/>
        <v>16000</v>
      </c>
      <c r="G68" s="41">
        <f t="shared" si="4"/>
        <v>15000</v>
      </c>
      <c r="H68" s="43">
        <f t="shared" si="4"/>
        <v>15000</v>
      </c>
    </row>
    <row r="69" spans="1:8" ht="15.75" customHeight="1" x14ac:dyDescent="0.15">
      <c r="A69" s="389"/>
      <c r="B69" s="123" t="s">
        <v>76</v>
      </c>
      <c r="C69" s="41">
        <v>0</v>
      </c>
      <c r="D69" s="42">
        <v>0</v>
      </c>
      <c r="E69" s="42">
        <v>0</v>
      </c>
      <c r="F69" s="42">
        <v>0</v>
      </c>
      <c r="G69" s="42">
        <v>0</v>
      </c>
      <c r="H69" s="43">
        <v>0</v>
      </c>
    </row>
    <row r="70" spans="1:8" ht="15.75" customHeight="1" x14ac:dyDescent="0.15">
      <c r="A70" s="390"/>
      <c r="B70" s="124" t="s">
        <v>77</v>
      </c>
      <c r="C70" s="44">
        <v>3100</v>
      </c>
      <c r="D70" s="45">
        <v>2900</v>
      </c>
      <c r="E70" s="45">
        <v>3000</v>
      </c>
      <c r="F70" s="45">
        <v>3100</v>
      </c>
      <c r="G70" s="45">
        <v>3100</v>
      </c>
      <c r="H70" s="46">
        <v>3000</v>
      </c>
    </row>
    <row r="71" spans="1:8" ht="15.75" customHeight="1" x14ac:dyDescent="0.15">
      <c r="A71" s="370" t="s">
        <v>87</v>
      </c>
      <c r="B71" s="122" t="s">
        <v>71</v>
      </c>
      <c r="C71" s="38">
        <v>0</v>
      </c>
      <c r="D71" s="39">
        <v>0</v>
      </c>
      <c r="E71" s="39">
        <v>0</v>
      </c>
      <c r="F71" s="39">
        <v>0</v>
      </c>
      <c r="G71" s="39">
        <v>2000</v>
      </c>
      <c r="H71" s="40">
        <v>2000</v>
      </c>
    </row>
    <row r="72" spans="1:8" ht="15.75" customHeight="1" x14ac:dyDescent="0.15">
      <c r="A72" s="371"/>
      <c r="B72" s="123" t="s">
        <v>72</v>
      </c>
      <c r="C72" s="41">
        <v>5000</v>
      </c>
      <c r="D72" s="42">
        <v>5000</v>
      </c>
      <c r="E72" s="42">
        <v>5000</v>
      </c>
      <c r="F72" s="42">
        <v>5000</v>
      </c>
      <c r="G72" s="42">
        <v>5000</v>
      </c>
      <c r="H72" s="43">
        <v>5000</v>
      </c>
    </row>
    <row r="73" spans="1:8" ht="15.75" customHeight="1" x14ac:dyDescent="0.15">
      <c r="A73" s="371"/>
      <c r="B73" s="123" t="s">
        <v>73</v>
      </c>
      <c r="C73" s="41">
        <v>0</v>
      </c>
      <c r="D73" s="42">
        <v>0</v>
      </c>
      <c r="E73" s="42">
        <v>0</v>
      </c>
      <c r="F73" s="42">
        <v>0</v>
      </c>
      <c r="G73" s="42">
        <v>0</v>
      </c>
      <c r="H73" s="43">
        <v>0</v>
      </c>
    </row>
    <row r="74" spans="1:8" ht="15.75" customHeight="1" x14ac:dyDescent="0.15">
      <c r="A74" s="371"/>
      <c r="B74" s="123" t="s">
        <v>38</v>
      </c>
      <c r="C74" s="41">
        <v>0</v>
      </c>
      <c r="D74" s="42">
        <v>0</v>
      </c>
      <c r="E74" s="42">
        <v>0</v>
      </c>
      <c r="F74" s="42">
        <v>0</v>
      </c>
      <c r="G74" s="42">
        <v>0</v>
      </c>
      <c r="H74" s="43">
        <v>0</v>
      </c>
    </row>
    <row r="75" spans="1:8" ht="15.75" customHeight="1" x14ac:dyDescent="0.15">
      <c r="A75" s="371"/>
      <c r="B75" s="123" t="s">
        <v>0</v>
      </c>
      <c r="C75" s="41">
        <f t="shared" ref="C75:H75" si="5">SUM(C71:C74)</f>
        <v>5000</v>
      </c>
      <c r="D75" s="41">
        <f t="shared" si="5"/>
        <v>5000</v>
      </c>
      <c r="E75" s="41">
        <f t="shared" si="5"/>
        <v>5000</v>
      </c>
      <c r="F75" s="41">
        <f t="shared" si="5"/>
        <v>5000</v>
      </c>
      <c r="G75" s="41">
        <f t="shared" si="5"/>
        <v>7000</v>
      </c>
      <c r="H75" s="43">
        <f t="shared" si="5"/>
        <v>7000</v>
      </c>
    </row>
    <row r="76" spans="1:8" ht="15.75" customHeight="1" x14ac:dyDescent="0.15">
      <c r="A76" s="389" t="s">
        <v>88</v>
      </c>
      <c r="B76" s="123" t="s">
        <v>75</v>
      </c>
      <c r="C76" s="41">
        <f t="shared" ref="C76:H76" si="6">C75-C71</f>
        <v>5000</v>
      </c>
      <c r="D76" s="41">
        <f t="shared" si="6"/>
        <v>5000</v>
      </c>
      <c r="E76" s="41">
        <f t="shared" si="6"/>
        <v>5000</v>
      </c>
      <c r="F76" s="41">
        <f t="shared" si="6"/>
        <v>5000</v>
      </c>
      <c r="G76" s="41">
        <f t="shared" si="6"/>
        <v>5000</v>
      </c>
      <c r="H76" s="43">
        <f t="shared" si="6"/>
        <v>5000</v>
      </c>
    </row>
    <row r="77" spans="1:8" ht="15.75" customHeight="1" x14ac:dyDescent="0.15">
      <c r="A77" s="389"/>
      <c r="B77" s="123" t="s">
        <v>76</v>
      </c>
      <c r="C77" s="41">
        <v>0</v>
      </c>
      <c r="D77" s="42">
        <v>0</v>
      </c>
      <c r="E77" s="42">
        <v>0</v>
      </c>
      <c r="F77" s="42">
        <v>0</v>
      </c>
      <c r="G77" s="42">
        <f>G71/G75</f>
        <v>0.2857142857142857</v>
      </c>
      <c r="H77" s="43">
        <f>H71/H75</f>
        <v>0.2857142857142857</v>
      </c>
    </row>
    <row r="78" spans="1:8" ht="15.75" customHeight="1" x14ac:dyDescent="0.15">
      <c r="A78" s="390"/>
      <c r="B78" s="124" t="s">
        <v>77</v>
      </c>
      <c r="C78" s="44">
        <v>1500</v>
      </c>
      <c r="D78" s="45">
        <v>1500</v>
      </c>
      <c r="E78" s="45">
        <v>1500</v>
      </c>
      <c r="F78" s="45">
        <v>1500</v>
      </c>
      <c r="G78" s="45">
        <v>1500</v>
      </c>
      <c r="H78" s="46">
        <v>1500</v>
      </c>
    </row>
    <row r="79" spans="1:8" ht="15.75" customHeight="1" x14ac:dyDescent="0.15">
      <c r="A79" s="370" t="s">
        <v>89</v>
      </c>
      <c r="B79" s="122" t="s">
        <v>71</v>
      </c>
      <c r="C79" s="38">
        <v>0</v>
      </c>
      <c r="D79" s="39">
        <v>0</v>
      </c>
      <c r="E79" s="39">
        <v>0</v>
      </c>
      <c r="F79" s="39">
        <v>0</v>
      </c>
      <c r="G79" s="39">
        <v>0</v>
      </c>
      <c r="H79" s="40">
        <v>0</v>
      </c>
    </row>
    <row r="80" spans="1:8" ht="15.75" customHeight="1" x14ac:dyDescent="0.15">
      <c r="A80" s="371"/>
      <c r="B80" s="123" t="s">
        <v>72</v>
      </c>
      <c r="C80" s="41">
        <v>0</v>
      </c>
      <c r="D80" s="42">
        <v>0</v>
      </c>
      <c r="E80" s="42">
        <v>0</v>
      </c>
      <c r="F80" s="42">
        <v>0</v>
      </c>
      <c r="G80" s="42">
        <v>0</v>
      </c>
      <c r="H80" s="43">
        <v>0</v>
      </c>
    </row>
    <row r="81" spans="1:8" ht="15.75" customHeight="1" x14ac:dyDescent="0.15">
      <c r="A81" s="371"/>
      <c r="B81" s="123" t="s">
        <v>73</v>
      </c>
      <c r="C81" s="41">
        <v>0</v>
      </c>
      <c r="D81" s="42">
        <v>0</v>
      </c>
      <c r="E81" s="42">
        <v>0</v>
      </c>
      <c r="F81" s="42">
        <v>0</v>
      </c>
      <c r="G81" s="42">
        <v>0</v>
      </c>
      <c r="H81" s="43">
        <v>0</v>
      </c>
    </row>
    <row r="82" spans="1:8" ht="15.75" customHeight="1" x14ac:dyDescent="0.15">
      <c r="A82" s="371"/>
      <c r="B82" s="123" t="s">
        <v>38</v>
      </c>
      <c r="C82" s="41">
        <v>0</v>
      </c>
      <c r="D82" s="42">
        <v>500</v>
      </c>
      <c r="E82" s="42">
        <v>500</v>
      </c>
      <c r="F82" s="42">
        <v>450</v>
      </c>
      <c r="G82" s="42">
        <v>450</v>
      </c>
      <c r="H82" s="43">
        <v>400</v>
      </c>
    </row>
    <row r="83" spans="1:8" ht="15.75" customHeight="1" x14ac:dyDescent="0.15">
      <c r="A83" s="371"/>
      <c r="B83" s="123" t="s">
        <v>0</v>
      </c>
      <c r="C83" s="41">
        <f t="shared" ref="C83:H83" si="7">SUM(C79:C82)</f>
        <v>0</v>
      </c>
      <c r="D83" s="41">
        <f t="shared" si="7"/>
        <v>500</v>
      </c>
      <c r="E83" s="41">
        <f t="shared" si="7"/>
        <v>500</v>
      </c>
      <c r="F83" s="41">
        <f t="shared" si="7"/>
        <v>450</v>
      </c>
      <c r="G83" s="41">
        <f t="shared" si="7"/>
        <v>450</v>
      </c>
      <c r="H83" s="43">
        <f t="shared" si="7"/>
        <v>400</v>
      </c>
    </row>
    <row r="84" spans="1:8" ht="15.75" customHeight="1" x14ac:dyDescent="0.15">
      <c r="A84" s="389" t="s">
        <v>90</v>
      </c>
      <c r="B84" s="123" t="s">
        <v>75</v>
      </c>
      <c r="C84" s="41">
        <f t="shared" ref="C84:H84" si="8">C83-C79</f>
        <v>0</v>
      </c>
      <c r="D84" s="41">
        <f t="shared" si="8"/>
        <v>500</v>
      </c>
      <c r="E84" s="41">
        <f t="shared" si="8"/>
        <v>500</v>
      </c>
      <c r="F84" s="41">
        <f t="shared" si="8"/>
        <v>450</v>
      </c>
      <c r="G84" s="41">
        <f t="shared" si="8"/>
        <v>450</v>
      </c>
      <c r="H84" s="43">
        <f t="shared" si="8"/>
        <v>400</v>
      </c>
    </row>
    <row r="85" spans="1:8" ht="15.75" customHeight="1" x14ac:dyDescent="0.15">
      <c r="A85" s="389"/>
      <c r="B85" s="123" t="s">
        <v>76</v>
      </c>
      <c r="C85" s="41">
        <v>0</v>
      </c>
      <c r="D85" s="42">
        <v>0</v>
      </c>
      <c r="E85" s="42">
        <v>0</v>
      </c>
      <c r="F85" s="42">
        <v>0</v>
      </c>
      <c r="G85" s="42">
        <v>0</v>
      </c>
      <c r="H85" s="43">
        <v>0</v>
      </c>
    </row>
    <row r="86" spans="1:8" ht="15.75" customHeight="1" x14ac:dyDescent="0.15">
      <c r="A86" s="390"/>
      <c r="B86" s="124" t="s">
        <v>77</v>
      </c>
      <c r="C86" s="44">
        <v>300</v>
      </c>
      <c r="D86" s="45">
        <v>300</v>
      </c>
      <c r="E86" s="45">
        <v>300</v>
      </c>
      <c r="F86" s="45">
        <v>300</v>
      </c>
      <c r="G86" s="45">
        <v>300</v>
      </c>
      <c r="H86" s="46">
        <v>300</v>
      </c>
    </row>
    <row r="87" spans="1:8" x14ac:dyDescent="0.15">
      <c r="A87" s="391"/>
      <c r="B87" s="122" t="s">
        <v>71</v>
      </c>
      <c r="C87" s="38"/>
      <c r="D87" s="39"/>
      <c r="E87" s="39"/>
      <c r="F87" s="39"/>
      <c r="G87" s="39"/>
      <c r="H87" s="40"/>
    </row>
    <row r="88" spans="1:8" x14ac:dyDescent="0.15">
      <c r="A88" s="389"/>
      <c r="B88" s="123" t="s">
        <v>72</v>
      </c>
      <c r="C88" s="41"/>
      <c r="D88" s="42"/>
      <c r="E88" s="42"/>
      <c r="F88" s="42"/>
      <c r="G88" s="42"/>
      <c r="H88" s="43"/>
    </row>
    <row r="89" spans="1:8" x14ac:dyDescent="0.15">
      <c r="A89" s="389"/>
      <c r="B89" s="123" t="s">
        <v>73</v>
      </c>
      <c r="C89" s="41"/>
      <c r="D89" s="42"/>
      <c r="E89" s="42"/>
      <c r="F89" s="42"/>
      <c r="G89" s="42"/>
      <c r="H89" s="43"/>
    </row>
    <row r="90" spans="1:8" x14ac:dyDescent="0.15">
      <c r="A90" s="389"/>
      <c r="B90" s="123" t="s">
        <v>38</v>
      </c>
      <c r="C90" s="41"/>
      <c r="D90" s="42"/>
      <c r="E90" s="42"/>
      <c r="F90" s="42"/>
      <c r="G90" s="42"/>
      <c r="H90" s="43"/>
    </row>
    <row r="91" spans="1:8" x14ac:dyDescent="0.15">
      <c r="A91" s="389"/>
      <c r="B91" s="123" t="s">
        <v>0</v>
      </c>
      <c r="C91" s="41">
        <f t="shared" ref="C91:H91" si="9">SUM(C87:C90)</f>
        <v>0</v>
      </c>
      <c r="D91" s="41">
        <f t="shared" si="9"/>
        <v>0</v>
      </c>
      <c r="E91" s="41">
        <f t="shared" si="9"/>
        <v>0</v>
      </c>
      <c r="F91" s="41">
        <f t="shared" si="9"/>
        <v>0</v>
      </c>
      <c r="G91" s="41">
        <f t="shared" si="9"/>
        <v>0</v>
      </c>
      <c r="H91" s="43">
        <f t="shared" si="9"/>
        <v>0</v>
      </c>
    </row>
    <row r="92" spans="1:8" x14ac:dyDescent="0.15">
      <c r="A92" s="389"/>
      <c r="B92" s="123" t="s">
        <v>75</v>
      </c>
      <c r="C92" s="41">
        <f t="shared" ref="C92:H92" si="10">C91-C87</f>
        <v>0</v>
      </c>
      <c r="D92" s="41">
        <f t="shared" si="10"/>
        <v>0</v>
      </c>
      <c r="E92" s="41">
        <f t="shared" si="10"/>
        <v>0</v>
      </c>
      <c r="F92" s="41">
        <f t="shared" si="10"/>
        <v>0</v>
      </c>
      <c r="G92" s="41">
        <f t="shared" si="10"/>
        <v>0</v>
      </c>
      <c r="H92" s="43">
        <f t="shared" si="10"/>
        <v>0</v>
      </c>
    </row>
    <row r="93" spans="1:8" x14ac:dyDescent="0.15">
      <c r="A93" s="389"/>
      <c r="B93" s="123" t="s">
        <v>76</v>
      </c>
      <c r="C93" s="41" t="str">
        <f t="shared" ref="C93:H93" si="11">IF(C$53=0,"",C92/C$53)</f>
        <v/>
      </c>
      <c r="D93" s="42" t="str">
        <f t="shared" si="11"/>
        <v/>
      </c>
      <c r="E93" s="42" t="str">
        <f t="shared" si="11"/>
        <v/>
      </c>
      <c r="F93" s="42" t="str">
        <f t="shared" si="11"/>
        <v/>
      </c>
      <c r="G93" s="42" t="str">
        <f t="shared" si="11"/>
        <v/>
      </c>
      <c r="H93" s="43" t="str">
        <f t="shared" si="11"/>
        <v/>
      </c>
    </row>
    <row r="94" spans="1:8" x14ac:dyDescent="0.15">
      <c r="A94" s="390"/>
      <c r="B94" s="124" t="s">
        <v>77</v>
      </c>
      <c r="C94" s="44"/>
      <c r="D94" s="45"/>
      <c r="E94" s="45"/>
      <c r="F94" s="45"/>
      <c r="G94" s="45"/>
      <c r="H94" s="46"/>
    </row>
    <row r="95" spans="1:8" x14ac:dyDescent="0.15">
      <c r="A95" s="384"/>
      <c r="B95" s="122" t="s">
        <v>71</v>
      </c>
      <c r="C95" s="38"/>
      <c r="D95" s="39"/>
      <c r="E95" s="39"/>
      <c r="F95" s="39"/>
      <c r="G95" s="39"/>
      <c r="H95" s="40"/>
    </row>
    <row r="96" spans="1:8" x14ac:dyDescent="0.15">
      <c r="A96" s="385"/>
      <c r="B96" s="123" t="s">
        <v>72</v>
      </c>
      <c r="C96" s="41"/>
      <c r="D96" s="42"/>
      <c r="E96" s="42"/>
      <c r="F96" s="42"/>
      <c r="G96" s="42"/>
      <c r="H96" s="43"/>
    </row>
    <row r="97" spans="1:8" x14ac:dyDescent="0.15">
      <c r="A97" s="385"/>
      <c r="B97" s="123" t="s">
        <v>73</v>
      </c>
      <c r="C97" s="41"/>
      <c r="D97" s="42"/>
      <c r="E97" s="42"/>
      <c r="F97" s="42"/>
      <c r="G97" s="42"/>
      <c r="H97" s="43"/>
    </row>
    <row r="98" spans="1:8" x14ac:dyDescent="0.15">
      <c r="A98" s="385"/>
      <c r="B98" s="123" t="s">
        <v>38</v>
      </c>
      <c r="C98" s="41"/>
      <c r="D98" s="42"/>
      <c r="E98" s="42"/>
      <c r="F98" s="42"/>
      <c r="G98" s="42"/>
      <c r="H98" s="43"/>
    </row>
    <row r="99" spans="1:8" x14ac:dyDescent="0.15">
      <c r="A99" s="385"/>
      <c r="B99" s="123" t="s">
        <v>0</v>
      </c>
      <c r="C99" s="41">
        <f t="shared" ref="C99:H99" si="12">SUM(C95:C98)</f>
        <v>0</v>
      </c>
      <c r="D99" s="41">
        <f t="shared" si="12"/>
        <v>0</v>
      </c>
      <c r="E99" s="41">
        <f t="shared" si="12"/>
        <v>0</v>
      </c>
      <c r="F99" s="41">
        <f t="shared" si="12"/>
        <v>0</v>
      </c>
      <c r="G99" s="41">
        <f t="shared" si="12"/>
        <v>0</v>
      </c>
      <c r="H99" s="43">
        <f t="shared" si="12"/>
        <v>0</v>
      </c>
    </row>
    <row r="100" spans="1:8" x14ac:dyDescent="0.15">
      <c r="A100" s="385"/>
      <c r="B100" s="123" t="s">
        <v>75</v>
      </c>
      <c r="C100" s="41">
        <f t="shared" ref="C100:H100" si="13">C99-C95</f>
        <v>0</v>
      </c>
      <c r="D100" s="41">
        <f t="shared" si="13"/>
        <v>0</v>
      </c>
      <c r="E100" s="41">
        <f t="shared" si="13"/>
        <v>0</v>
      </c>
      <c r="F100" s="41">
        <f t="shared" si="13"/>
        <v>0</v>
      </c>
      <c r="G100" s="41">
        <f t="shared" si="13"/>
        <v>0</v>
      </c>
      <c r="H100" s="43">
        <f t="shared" si="13"/>
        <v>0</v>
      </c>
    </row>
    <row r="101" spans="1:8" x14ac:dyDescent="0.15">
      <c r="A101" s="385"/>
      <c r="B101" s="123" t="s">
        <v>76</v>
      </c>
      <c r="C101" s="41" t="str">
        <f t="shared" ref="C101:H101" si="14">IF(C$53=0,"",C100/C$53)</f>
        <v/>
      </c>
      <c r="D101" s="42" t="str">
        <f t="shared" si="14"/>
        <v/>
      </c>
      <c r="E101" s="42" t="str">
        <f t="shared" si="14"/>
        <v/>
      </c>
      <c r="F101" s="42" t="str">
        <f t="shared" si="14"/>
        <v/>
      </c>
      <c r="G101" s="42" t="str">
        <f t="shared" si="14"/>
        <v/>
      </c>
      <c r="H101" s="43" t="str">
        <f t="shared" si="14"/>
        <v/>
      </c>
    </row>
    <row r="102" spans="1:8" x14ac:dyDescent="0.15">
      <c r="A102" s="386"/>
      <c r="B102" s="124" t="s">
        <v>77</v>
      </c>
      <c r="C102" s="44"/>
      <c r="D102" s="45"/>
      <c r="E102" s="45"/>
      <c r="F102" s="45"/>
      <c r="G102" s="45"/>
      <c r="H102" s="46"/>
    </row>
    <row r="103" spans="1:8" x14ac:dyDescent="0.15">
      <c r="A103" s="387" t="s">
        <v>0</v>
      </c>
      <c r="B103" s="125" t="s">
        <v>71</v>
      </c>
      <c r="C103" s="47">
        <f t="shared" ref="C103:H106" si="15">C63+C71+C79+C87+C95</f>
        <v>0</v>
      </c>
      <c r="D103" s="39">
        <f t="shared" si="15"/>
        <v>0</v>
      </c>
      <c r="E103" s="39">
        <f t="shared" si="15"/>
        <v>0</v>
      </c>
      <c r="F103" s="39">
        <f t="shared" si="15"/>
        <v>0</v>
      </c>
      <c r="G103" s="39">
        <f t="shared" si="15"/>
        <v>2000</v>
      </c>
      <c r="H103" s="40">
        <f t="shared" si="15"/>
        <v>2000</v>
      </c>
    </row>
    <row r="104" spans="1:8" x14ac:dyDescent="0.15">
      <c r="A104" s="385"/>
      <c r="B104" s="123" t="s">
        <v>72</v>
      </c>
      <c r="C104" s="48">
        <f t="shared" si="15"/>
        <v>20000</v>
      </c>
      <c r="D104" s="42">
        <f t="shared" si="15"/>
        <v>20000</v>
      </c>
      <c r="E104" s="42">
        <f t="shared" si="15"/>
        <v>20000</v>
      </c>
      <c r="F104" s="42">
        <f t="shared" si="15"/>
        <v>20000</v>
      </c>
      <c r="G104" s="42">
        <f t="shared" si="15"/>
        <v>20000</v>
      </c>
      <c r="H104" s="43">
        <f t="shared" si="15"/>
        <v>20000</v>
      </c>
    </row>
    <row r="105" spans="1:8" x14ac:dyDescent="0.15">
      <c r="A105" s="385"/>
      <c r="B105" s="123" t="s">
        <v>73</v>
      </c>
      <c r="C105" s="48">
        <f t="shared" si="15"/>
        <v>0</v>
      </c>
      <c r="D105" s="42">
        <f t="shared" si="15"/>
        <v>0</v>
      </c>
      <c r="E105" s="42">
        <f t="shared" si="15"/>
        <v>1000</v>
      </c>
      <c r="F105" s="42">
        <f t="shared" si="15"/>
        <v>1000</v>
      </c>
      <c r="G105" s="42">
        <f t="shared" si="15"/>
        <v>0</v>
      </c>
      <c r="H105" s="43">
        <f t="shared" si="15"/>
        <v>0</v>
      </c>
    </row>
    <row r="106" spans="1:8" x14ac:dyDescent="0.15">
      <c r="A106" s="385"/>
      <c r="B106" s="123" t="s">
        <v>38</v>
      </c>
      <c r="C106" s="48">
        <f t="shared" si="15"/>
        <v>0</v>
      </c>
      <c r="D106" s="42">
        <f t="shared" si="15"/>
        <v>500</v>
      </c>
      <c r="E106" s="42">
        <f t="shared" si="15"/>
        <v>500</v>
      </c>
      <c r="F106" s="42">
        <f t="shared" si="15"/>
        <v>450</v>
      </c>
      <c r="G106" s="42">
        <f t="shared" si="15"/>
        <v>450</v>
      </c>
      <c r="H106" s="43">
        <f t="shared" si="15"/>
        <v>400</v>
      </c>
    </row>
    <row r="107" spans="1:8" x14ac:dyDescent="0.15">
      <c r="A107" s="385"/>
      <c r="B107" s="123" t="s">
        <v>0</v>
      </c>
      <c r="C107" s="41">
        <f t="shared" ref="C107:H107" si="16">SUM(C103:C106)</f>
        <v>20000</v>
      </c>
      <c r="D107" s="41">
        <f t="shared" si="16"/>
        <v>20500</v>
      </c>
      <c r="E107" s="41">
        <f t="shared" si="16"/>
        <v>21500</v>
      </c>
      <c r="F107" s="41">
        <f t="shared" si="16"/>
        <v>21450</v>
      </c>
      <c r="G107" s="41">
        <f t="shared" si="16"/>
        <v>22450</v>
      </c>
      <c r="H107" s="43">
        <f t="shared" si="16"/>
        <v>22400</v>
      </c>
    </row>
    <row r="108" spans="1:8" x14ac:dyDescent="0.15">
      <c r="A108" s="385"/>
      <c r="B108" s="123" t="s">
        <v>75</v>
      </c>
      <c r="C108" s="41">
        <f t="shared" ref="C108:H108" si="17">C107-C103</f>
        <v>20000</v>
      </c>
      <c r="D108" s="41">
        <f t="shared" si="17"/>
        <v>20500</v>
      </c>
      <c r="E108" s="41">
        <f t="shared" si="17"/>
        <v>21500</v>
      </c>
      <c r="F108" s="41">
        <f t="shared" si="17"/>
        <v>21450</v>
      </c>
      <c r="G108" s="41">
        <f t="shared" si="17"/>
        <v>20450</v>
      </c>
      <c r="H108" s="43">
        <f t="shared" si="17"/>
        <v>20400</v>
      </c>
    </row>
    <row r="109" spans="1:8" x14ac:dyDescent="0.15">
      <c r="A109" s="385"/>
      <c r="B109" s="123" t="s">
        <v>76</v>
      </c>
      <c r="C109" s="41">
        <v>0</v>
      </c>
      <c r="D109" s="42">
        <v>0</v>
      </c>
      <c r="E109" s="42">
        <v>0</v>
      </c>
      <c r="F109" s="42">
        <v>0</v>
      </c>
      <c r="G109" s="42">
        <f>G103/G107</f>
        <v>8.9086859688195991E-2</v>
      </c>
      <c r="H109" s="43">
        <f>H103/H107</f>
        <v>8.9285714285714288E-2</v>
      </c>
    </row>
    <row r="110" spans="1:8" ht="16.5" thickBot="1" x14ac:dyDescent="0.2">
      <c r="A110" s="388"/>
      <c r="B110" s="126" t="s">
        <v>77</v>
      </c>
      <c r="C110" s="49">
        <f t="shared" ref="C110:H110" si="18">C70+C78+C86</f>
        <v>4900</v>
      </c>
      <c r="D110" s="49">
        <f t="shared" si="18"/>
        <v>4700</v>
      </c>
      <c r="E110" s="49">
        <f t="shared" si="18"/>
        <v>4800</v>
      </c>
      <c r="F110" s="49">
        <f t="shared" si="18"/>
        <v>4900</v>
      </c>
      <c r="G110" s="49">
        <f t="shared" si="18"/>
        <v>4900</v>
      </c>
      <c r="H110" s="50">
        <f t="shared" si="18"/>
        <v>4800</v>
      </c>
    </row>
  </sheetData>
  <sheetProtection sheet="1" selectLockedCells="1"/>
  <customSheetViews>
    <customSheetView guid="{2E906315-EAC3-4BE4-B402-DFC1410BFF4A}" topLeftCell="A4">
      <selection activeCell="H10" sqref="H10"/>
      <pageMargins left="0.23622047244094491" right="0.23622047244094491" top="0.55118110236220474" bottom="0.15748031496062992" header="0.31496062992125984" footer="0.31496062992125984"/>
      <pageSetup paperSize="9" orientation="portrait" r:id="rId1"/>
    </customSheetView>
  </customSheetViews>
  <mergeCells count="32">
    <mergeCell ref="A95:A102"/>
    <mergeCell ref="A103:A110"/>
    <mergeCell ref="A68:A70"/>
    <mergeCell ref="A71:A75"/>
    <mergeCell ref="A76:A78"/>
    <mergeCell ref="A79:A83"/>
    <mergeCell ref="A84:A86"/>
    <mergeCell ref="A87:A94"/>
    <mergeCell ref="A63:A67"/>
    <mergeCell ref="A32:A36"/>
    <mergeCell ref="A37:A39"/>
    <mergeCell ref="A40:A44"/>
    <mergeCell ref="A45:A47"/>
    <mergeCell ref="A48:A55"/>
    <mergeCell ref="A56:H56"/>
    <mergeCell ref="A58:B58"/>
    <mergeCell ref="C58:E58"/>
    <mergeCell ref="G58:H58"/>
    <mergeCell ref="A59:B60"/>
    <mergeCell ref="C59:E60"/>
    <mergeCell ref="A29:A31"/>
    <mergeCell ref="A1:H1"/>
    <mergeCell ref="A3:B3"/>
    <mergeCell ref="C3:E3"/>
    <mergeCell ref="G3:H3"/>
    <mergeCell ref="A4:B5"/>
    <mergeCell ref="C4:E5"/>
    <mergeCell ref="A8:A12"/>
    <mergeCell ref="A13:A15"/>
    <mergeCell ref="A16:A20"/>
    <mergeCell ref="A21:A23"/>
    <mergeCell ref="A24:A28"/>
  </mergeCells>
  <phoneticPr fontId="17"/>
  <pageMargins left="0.23622047244094491" right="0.23622047244094491" top="0.55118110236220474" bottom="0.15748031496062992"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workbookViewId="0">
      <selection activeCell="D1" sqref="D1"/>
    </sheetView>
  </sheetViews>
  <sheetFormatPr defaultRowHeight="13.5" x14ac:dyDescent="0.15"/>
  <sheetData>
    <row r="2" spans="2:10" ht="14.25" thickBot="1" x14ac:dyDescent="0.2"/>
    <row r="3" spans="2:10" x14ac:dyDescent="0.15">
      <c r="B3" s="333"/>
      <c r="C3" s="337"/>
      <c r="D3" s="52"/>
      <c r="E3" s="52"/>
      <c r="F3" s="52"/>
      <c r="G3" s="52"/>
      <c r="H3" s="52"/>
      <c r="I3" s="51"/>
      <c r="J3" s="406" t="s">
        <v>0</v>
      </c>
    </row>
    <row r="4" spans="2:10" ht="14.25" thickBot="1" x14ac:dyDescent="0.2">
      <c r="B4" s="404"/>
      <c r="C4" s="405"/>
      <c r="D4" s="54" t="s">
        <v>1</v>
      </c>
      <c r="E4" s="55" t="s">
        <v>2</v>
      </c>
      <c r="F4" s="55" t="s">
        <v>3</v>
      </c>
      <c r="G4" s="55" t="s">
        <v>3</v>
      </c>
      <c r="H4" s="55" t="s">
        <v>3</v>
      </c>
      <c r="I4" s="53" t="s">
        <v>3</v>
      </c>
      <c r="J4" s="407"/>
    </row>
    <row r="5" spans="2:10" ht="14.25" thickBot="1" x14ac:dyDescent="0.2">
      <c r="B5" s="401" t="s">
        <v>4</v>
      </c>
      <c r="C5" s="402"/>
      <c r="D5" s="56"/>
      <c r="E5" s="57">
        <f>D26</f>
        <v>0</v>
      </c>
      <c r="F5" s="57">
        <f>E26</f>
        <v>0</v>
      </c>
      <c r="G5" s="57">
        <f>F26</f>
        <v>0</v>
      </c>
      <c r="H5" s="57">
        <f>G26</f>
        <v>0</v>
      </c>
      <c r="I5" s="58">
        <f>H26</f>
        <v>0</v>
      </c>
      <c r="J5" s="59">
        <f>SUM(D5:I5)</f>
        <v>0</v>
      </c>
    </row>
    <row r="6" spans="2:10" x14ac:dyDescent="0.15">
      <c r="B6" s="408" t="s">
        <v>108</v>
      </c>
      <c r="C6" s="60" t="s">
        <v>106</v>
      </c>
      <c r="D6" s="61">
        <v>0</v>
      </c>
      <c r="E6" s="62"/>
      <c r="F6" s="62"/>
      <c r="G6" s="62"/>
      <c r="H6" s="62"/>
      <c r="I6" s="63"/>
      <c r="J6" s="64">
        <f>SUM(D6:I6)</f>
        <v>0</v>
      </c>
    </row>
    <row r="7" spans="2:10" ht="14.25" thickBot="1" x14ac:dyDescent="0.2">
      <c r="B7" s="409"/>
      <c r="C7" s="65" t="s">
        <v>105</v>
      </c>
      <c r="D7" s="61">
        <v>0</v>
      </c>
      <c r="E7" s="67"/>
      <c r="F7" s="67"/>
      <c r="G7" s="67"/>
      <c r="H7" s="67"/>
      <c r="I7" s="65"/>
      <c r="J7" s="64">
        <f>SUM(D7:I7)</f>
        <v>0</v>
      </c>
    </row>
    <row r="8" spans="2:10" ht="14.25" thickBot="1" x14ac:dyDescent="0.2">
      <c r="B8" s="410" t="s">
        <v>114</v>
      </c>
      <c r="C8" s="400"/>
      <c r="D8" s="70">
        <f t="shared" ref="D8:J8" si="0">SUM(D6:D7)</f>
        <v>0</v>
      </c>
      <c r="E8" s="72">
        <f t="shared" si="0"/>
        <v>0</v>
      </c>
      <c r="F8" s="72">
        <f t="shared" si="0"/>
        <v>0</v>
      </c>
      <c r="G8" s="72">
        <f t="shared" si="0"/>
        <v>0</v>
      </c>
      <c r="H8" s="72">
        <f t="shared" si="0"/>
        <v>0</v>
      </c>
      <c r="I8" s="73">
        <f t="shared" si="0"/>
        <v>0</v>
      </c>
      <c r="J8" s="74">
        <f t="shared" si="0"/>
        <v>0</v>
      </c>
    </row>
    <row r="9" spans="2:10" x14ac:dyDescent="0.15">
      <c r="B9" s="392" t="s">
        <v>109</v>
      </c>
      <c r="C9" s="63" t="s">
        <v>101</v>
      </c>
      <c r="D9" s="71">
        <v>0</v>
      </c>
      <c r="E9" s="62"/>
      <c r="F9" s="62"/>
      <c r="G9" s="62"/>
      <c r="H9" s="62"/>
      <c r="I9" s="63"/>
      <c r="J9" s="64">
        <f>SUM(D9:I9)</f>
        <v>0</v>
      </c>
    </row>
    <row r="10" spans="2:10" x14ac:dyDescent="0.15">
      <c r="B10" s="393"/>
      <c r="C10" s="65" t="s">
        <v>5</v>
      </c>
      <c r="D10" s="71">
        <v>0</v>
      </c>
      <c r="E10" s="67"/>
      <c r="F10" s="67"/>
      <c r="G10" s="67"/>
      <c r="H10" s="67"/>
      <c r="I10" s="65"/>
      <c r="J10" s="64">
        <f>SUM(D10:I10)</f>
        <v>0</v>
      </c>
    </row>
    <row r="11" spans="2:10" x14ac:dyDescent="0.15">
      <c r="B11" s="393"/>
      <c r="C11" s="65" t="s">
        <v>6</v>
      </c>
      <c r="D11" s="71">
        <v>0</v>
      </c>
      <c r="E11" s="67"/>
      <c r="F11" s="67"/>
      <c r="G11" s="67"/>
      <c r="H11" s="67"/>
      <c r="I11" s="65"/>
      <c r="J11" s="64">
        <f>SUM(D11:I11)</f>
        <v>0</v>
      </c>
    </row>
    <row r="12" spans="2:10" ht="14.25" thickBot="1" x14ac:dyDescent="0.2">
      <c r="B12" s="393"/>
      <c r="C12" s="65" t="s">
        <v>103</v>
      </c>
      <c r="D12" s="71">
        <v>0</v>
      </c>
      <c r="E12" s="67"/>
      <c r="F12" s="67"/>
      <c r="G12" s="67"/>
      <c r="H12" s="67"/>
      <c r="I12" s="65"/>
      <c r="J12" s="64">
        <f>SUM(D12:I12)</f>
        <v>0</v>
      </c>
    </row>
    <row r="13" spans="2:10" ht="14.25" thickBot="1" x14ac:dyDescent="0.2">
      <c r="B13" s="394" t="s">
        <v>113</v>
      </c>
      <c r="C13" s="400"/>
      <c r="D13" s="70">
        <f t="shared" ref="D13:J13" si="1">SUM(D9:D12)</f>
        <v>0</v>
      </c>
      <c r="E13" s="72">
        <f t="shared" si="1"/>
        <v>0</v>
      </c>
      <c r="F13" s="72">
        <f t="shared" si="1"/>
        <v>0</v>
      </c>
      <c r="G13" s="72">
        <f t="shared" si="1"/>
        <v>0</v>
      </c>
      <c r="H13" s="72">
        <f t="shared" si="1"/>
        <v>0</v>
      </c>
      <c r="I13" s="73">
        <f t="shared" si="1"/>
        <v>0</v>
      </c>
      <c r="J13" s="74">
        <f t="shared" si="1"/>
        <v>0</v>
      </c>
    </row>
    <row r="14" spans="2:10" ht="14.25" thickBot="1" x14ac:dyDescent="0.2">
      <c r="B14" s="394" t="s">
        <v>112</v>
      </c>
      <c r="C14" s="400"/>
      <c r="D14" s="70">
        <f t="shared" ref="D14:I14" si="2">D8-D13</f>
        <v>0</v>
      </c>
      <c r="E14" s="72">
        <f t="shared" si="2"/>
        <v>0</v>
      </c>
      <c r="F14" s="72">
        <f t="shared" si="2"/>
        <v>0</v>
      </c>
      <c r="G14" s="72">
        <f t="shared" si="2"/>
        <v>0</v>
      </c>
      <c r="H14" s="72">
        <f t="shared" si="2"/>
        <v>0</v>
      </c>
      <c r="I14" s="73">
        <f t="shared" si="2"/>
        <v>0</v>
      </c>
      <c r="J14" s="74">
        <f>SUM(D14:I14)</f>
        <v>0</v>
      </c>
    </row>
    <row r="15" spans="2:10" x14ac:dyDescent="0.15">
      <c r="B15" s="392" t="s">
        <v>110</v>
      </c>
      <c r="C15" s="60" t="s">
        <v>7</v>
      </c>
      <c r="D15" s="71">
        <v>0</v>
      </c>
      <c r="E15" s="62">
        <v>0</v>
      </c>
      <c r="F15" s="62">
        <v>0</v>
      </c>
      <c r="G15" s="62">
        <v>0</v>
      </c>
      <c r="H15" s="62">
        <v>0</v>
      </c>
      <c r="I15" s="63">
        <v>0</v>
      </c>
      <c r="J15" s="75">
        <f t="shared" ref="J15:J26" si="3">SUM(D15:I15)</f>
        <v>0</v>
      </c>
    </row>
    <row r="16" spans="2:10" x14ac:dyDescent="0.15">
      <c r="B16" s="393"/>
      <c r="C16" s="65" t="s">
        <v>8</v>
      </c>
      <c r="D16" s="71">
        <v>0</v>
      </c>
      <c r="E16" s="62">
        <v>0</v>
      </c>
      <c r="F16" s="67">
        <v>0</v>
      </c>
      <c r="G16" s="67">
        <v>0</v>
      </c>
      <c r="H16" s="67">
        <v>0</v>
      </c>
      <c r="I16" s="65">
        <v>0</v>
      </c>
      <c r="J16" s="76">
        <f t="shared" si="3"/>
        <v>0</v>
      </c>
    </row>
    <row r="17" spans="2:10" ht="14.25" thickBot="1" x14ac:dyDescent="0.2">
      <c r="B17" s="393"/>
      <c r="C17" s="65" t="s">
        <v>104</v>
      </c>
      <c r="D17" s="71">
        <v>0</v>
      </c>
      <c r="E17" s="62">
        <v>0</v>
      </c>
      <c r="F17" s="67">
        <v>0</v>
      </c>
      <c r="G17" s="67">
        <v>0</v>
      </c>
      <c r="H17" s="67">
        <v>0</v>
      </c>
      <c r="I17" s="65">
        <v>0</v>
      </c>
      <c r="J17" s="76">
        <f t="shared" si="3"/>
        <v>0</v>
      </c>
    </row>
    <row r="18" spans="2:10" ht="14.25" thickBot="1" x14ac:dyDescent="0.2">
      <c r="B18" s="394" t="s">
        <v>9</v>
      </c>
      <c r="C18" s="395"/>
      <c r="D18" s="70">
        <f t="shared" ref="D18:I18" si="4">SUM(D15:D17)</f>
        <v>0</v>
      </c>
      <c r="E18" s="72">
        <f t="shared" si="4"/>
        <v>0</v>
      </c>
      <c r="F18" s="72">
        <f t="shared" si="4"/>
        <v>0</v>
      </c>
      <c r="G18" s="72">
        <f t="shared" si="4"/>
        <v>0</v>
      </c>
      <c r="H18" s="72">
        <f t="shared" si="4"/>
        <v>0</v>
      </c>
      <c r="I18" s="73">
        <f t="shared" si="4"/>
        <v>0</v>
      </c>
      <c r="J18" s="74">
        <f t="shared" si="3"/>
        <v>0</v>
      </c>
    </row>
    <row r="19" spans="2:10" ht="14.25" thickBot="1" x14ac:dyDescent="0.2">
      <c r="B19" s="401" t="s">
        <v>10</v>
      </c>
      <c r="C19" s="402"/>
      <c r="D19" s="56">
        <f t="shared" ref="D19:I19" si="5">D5+D14-D18</f>
        <v>0</v>
      </c>
      <c r="E19" s="80">
        <f t="shared" si="5"/>
        <v>0</v>
      </c>
      <c r="F19" s="80">
        <f t="shared" si="5"/>
        <v>0</v>
      </c>
      <c r="G19" s="80">
        <f t="shared" si="5"/>
        <v>0</v>
      </c>
      <c r="H19" s="80">
        <f t="shared" si="5"/>
        <v>0</v>
      </c>
      <c r="I19" s="58">
        <f t="shared" si="5"/>
        <v>0</v>
      </c>
      <c r="J19" s="59">
        <f t="shared" si="3"/>
        <v>0</v>
      </c>
    </row>
    <row r="20" spans="2:10" x14ac:dyDescent="0.15">
      <c r="B20" s="392" t="s">
        <v>111</v>
      </c>
      <c r="C20" s="81" t="s">
        <v>11</v>
      </c>
      <c r="D20" s="82">
        <v>0</v>
      </c>
      <c r="E20" s="62">
        <v>0</v>
      </c>
      <c r="F20" s="62">
        <v>0</v>
      </c>
      <c r="G20" s="62">
        <v>0</v>
      </c>
      <c r="H20" s="62">
        <v>0</v>
      </c>
      <c r="I20" s="63">
        <v>0</v>
      </c>
      <c r="J20" s="75">
        <f t="shared" si="3"/>
        <v>0</v>
      </c>
    </row>
    <row r="21" spans="2:10" x14ac:dyDescent="0.15">
      <c r="B21" s="393"/>
      <c r="C21" s="77" t="s">
        <v>12</v>
      </c>
      <c r="D21" s="66">
        <v>0</v>
      </c>
      <c r="E21" s="67">
        <v>0</v>
      </c>
      <c r="F21" s="67">
        <v>0</v>
      </c>
      <c r="G21" s="67">
        <v>0</v>
      </c>
      <c r="H21" s="67">
        <v>0</v>
      </c>
      <c r="I21" s="65">
        <v>0</v>
      </c>
      <c r="J21" s="76">
        <f t="shared" si="3"/>
        <v>0</v>
      </c>
    </row>
    <row r="22" spans="2:10" x14ac:dyDescent="0.15">
      <c r="B22" s="393"/>
      <c r="C22" s="77" t="s">
        <v>107</v>
      </c>
      <c r="D22" s="66">
        <v>0</v>
      </c>
      <c r="E22" s="67">
        <v>0</v>
      </c>
      <c r="F22" s="67">
        <v>0</v>
      </c>
      <c r="G22" s="67">
        <v>0</v>
      </c>
      <c r="H22" s="67">
        <v>0</v>
      </c>
      <c r="I22" s="65">
        <v>0</v>
      </c>
      <c r="J22" s="76">
        <f t="shared" si="3"/>
        <v>0</v>
      </c>
    </row>
    <row r="23" spans="2:10" ht="14.25" thickBot="1" x14ac:dyDescent="0.2">
      <c r="B23" s="403"/>
      <c r="C23" s="68" t="s">
        <v>102</v>
      </c>
      <c r="D23" s="78">
        <v>0</v>
      </c>
      <c r="E23" s="69"/>
      <c r="F23" s="69"/>
      <c r="G23" s="69"/>
      <c r="H23" s="69"/>
      <c r="I23" s="68"/>
      <c r="J23" s="79">
        <f t="shared" si="3"/>
        <v>0</v>
      </c>
    </row>
    <row r="24" spans="2:10" ht="14.25" thickBot="1" x14ac:dyDescent="0.2">
      <c r="B24" s="394" t="s">
        <v>115</v>
      </c>
      <c r="C24" s="395"/>
      <c r="D24" s="72">
        <f t="shared" ref="D24:I24" si="6">SUM(D20:D23)</f>
        <v>0</v>
      </c>
      <c r="E24" s="72">
        <f t="shared" si="6"/>
        <v>0</v>
      </c>
      <c r="F24" s="72">
        <f t="shared" si="6"/>
        <v>0</v>
      </c>
      <c r="G24" s="72">
        <f t="shared" si="6"/>
        <v>0</v>
      </c>
      <c r="H24" s="72">
        <f t="shared" si="6"/>
        <v>0</v>
      </c>
      <c r="I24" s="73">
        <f t="shared" si="6"/>
        <v>0</v>
      </c>
      <c r="J24" s="74">
        <f t="shared" si="3"/>
        <v>0</v>
      </c>
    </row>
    <row r="25" spans="2:10" ht="14.25" thickBot="1" x14ac:dyDescent="0.2">
      <c r="B25" s="396" t="s">
        <v>116</v>
      </c>
      <c r="C25" s="397"/>
      <c r="D25" s="83">
        <f t="shared" ref="D25:I25" si="7">D24-D18</f>
        <v>0</v>
      </c>
      <c r="E25" s="84">
        <f t="shared" si="7"/>
        <v>0</v>
      </c>
      <c r="F25" s="84">
        <f t="shared" si="7"/>
        <v>0</v>
      </c>
      <c r="G25" s="84">
        <f t="shared" si="7"/>
        <v>0</v>
      </c>
      <c r="H25" s="84">
        <f t="shared" si="7"/>
        <v>0</v>
      </c>
      <c r="I25" s="85">
        <f t="shared" si="7"/>
        <v>0</v>
      </c>
      <c r="J25" s="86">
        <f t="shared" si="3"/>
        <v>0</v>
      </c>
    </row>
    <row r="26" spans="2:10" ht="15" thickTop="1" thickBot="1" x14ac:dyDescent="0.2">
      <c r="B26" s="398" t="s">
        <v>13</v>
      </c>
      <c r="C26" s="399"/>
      <c r="D26" s="87">
        <f t="shared" ref="D26:I26" si="8">D19+D24</f>
        <v>0</v>
      </c>
      <c r="E26" s="88">
        <f t="shared" si="8"/>
        <v>0</v>
      </c>
      <c r="F26" s="88">
        <f t="shared" si="8"/>
        <v>0</v>
      </c>
      <c r="G26" s="88">
        <f t="shared" si="8"/>
        <v>0</v>
      </c>
      <c r="H26" s="88">
        <f t="shared" si="8"/>
        <v>0</v>
      </c>
      <c r="I26" s="89">
        <f t="shared" si="8"/>
        <v>0</v>
      </c>
      <c r="J26" s="90">
        <f t="shared" si="3"/>
        <v>0</v>
      </c>
    </row>
  </sheetData>
  <mergeCells count="15">
    <mergeCell ref="B3:C4"/>
    <mergeCell ref="J3:J4"/>
    <mergeCell ref="B5:C5"/>
    <mergeCell ref="B6:B7"/>
    <mergeCell ref="B8:C8"/>
    <mergeCell ref="B9:B12"/>
    <mergeCell ref="B24:C24"/>
    <mergeCell ref="B25:C25"/>
    <mergeCell ref="B26:C26"/>
    <mergeCell ref="B13:C13"/>
    <mergeCell ref="B14:C14"/>
    <mergeCell ref="B15:B17"/>
    <mergeCell ref="B18:C18"/>
    <mergeCell ref="B19:C19"/>
    <mergeCell ref="B20:B23"/>
  </mergeCells>
  <phoneticPr fontId="1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8"/>
  <sheetViews>
    <sheetView topLeftCell="I22" workbookViewId="0">
      <selection activeCell="D110" sqref="D110"/>
    </sheetView>
  </sheetViews>
  <sheetFormatPr defaultRowHeight="15.75" x14ac:dyDescent="0.15"/>
  <cols>
    <col min="1" max="1" width="9" style="2"/>
    <col min="2" max="2" width="4" style="2" customWidth="1"/>
    <col min="3" max="3" width="18" style="2" customWidth="1"/>
    <col min="4" max="10" width="11" style="2" customWidth="1"/>
    <col min="11" max="11" width="5.125" style="2" customWidth="1"/>
    <col min="12" max="12" width="5.375" style="2" customWidth="1"/>
    <col min="13" max="13" width="10.25" style="2" customWidth="1"/>
    <col min="14" max="14" width="17.25" style="2" bestFit="1" customWidth="1"/>
    <col min="15" max="16384" width="9" style="2"/>
  </cols>
  <sheetData>
    <row r="1" spans="2:21" ht="15" customHeight="1" x14ac:dyDescent="0.15">
      <c r="B1" s="281" t="s">
        <v>15</v>
      </c>
      <c r="C1" s="281"/>
      <c r="D1" s="281"/>
      <c r="E1" s="281"/>
      <c r="F1" s="281"/>
      <c r="G1" s="281"/>
      <c r="H1" s="281"/>
      <c r="I1" s="281"/>
      <c r="J1" s="281"/>
      <c r="M1" s="168"/>
      <c r="N1" s="168"/>
      <c r="O1" s="168"/>
      <c r="P1" s="168"/>
      <c r="Q1" s="168"/>
      <c r="R1" s="168"/>
      <c r="S1" s="168"/>
      <c r="T1" s="168"/>
      <c r="U1" s="168"/>
    </row>
    <row r="2" spans="2:21" ht="15" customHeight="1" thickBot="1" x14ac:dyDescent="0.2">
      <c r="B2" s="169"/>
      <c r="C2" s="169"/>
      <c r="D2" s="169"/>
      <c r="E2" s="169"/>
      <c r="F2" s="169"/>
      <c r="G2" s="169"/>
      <c r="H2" s="169"/>
      <c r="I2" s="169"/>
      <c r="J2" s="169"/>
      <c r="M2" s="168"/>
      <c r="N2" s="168"/>
      <c r="O2" s="168"/>
      <c r="P2" s="168"/>
      <c r="Q2" s="168"/>
      <c r="R2" s="168"/>
      <c r="S2" s="168"/>
      <c r="T2" s="168"/>
      <c r="U2" s="168"/>
    </row>
    <row r="3" spans="2:21" ht="15" customHeight="1" x14ac:dyDescent="0.15">
      <c r="B3" s="284" t="s">
        <v>16</v>
      </c>
      <c r="C3" s="285"/>
      <c r="D3" s="286"/>
      <c r="E3" s="287" t="s">
        <v>17</v>
      </c>
      <c r="F3" s="287"/>
      <c r="G3" s="288"/>
      <c r="H3" s="4" t="s">
        <v>14</v>
      </c>
      <c r="I3" s="282">
        <f ca="1">TODAY()</f>
        <v>42068</v>
      </c>
      <c r="J3" s="283"/>
      <c r="M3" s="168"/>
      <c r="N3" s="168"/>
      <c r="O3" s="168"/>
      <c r="P3" s="168"/>
      <c r="Q3" s="168"/>
      <c r="R3" s="168"/>
      <c r="S3" s="168"/>
      <c r="T3" s="168"/>
      <c r="U3" s="168"/>
    </row>
    <row r="4" spans="2:21" ht="15" customHeight="1" x14ac:dyDescent="0.15">
      <c r="B4" s="289"/>
      <c r="C4" s="290"/>
      <c r="D4" s="291"/>
      <c r="E4" s="295"/>
      <c r="F4" s="290"/>
      <c r="G4" s="296"/>
      <c r="M4" s="168"/>
      <c r="N4" s="168"/>
      <c r="O4" s="168"/>
      <c r="P4" s="168"/>
      <c r="Q4" s="168"/>
      <c r="R4" s="168"/>
      <c r="S4" s="168"/>
      <c r="T4" s="168"/>
      <c r="U4" s="168"/>
    </row>
    <row r="5" spans="2:21" ht="15" customHeight="1" thickBot="1" x14ac:dyDescent="0.2">
      <c r="B5" s="292"/>
      <c r="C5" s="293"/>
      <c r="D5" s="294"/>
      <c r="E5" s="297"/>
      <c r="F5" s="293"/>
      <c r="G5" s="298"/>
      <c r="M5" s="168"/>
      <c r="N5" s="168"/>
      <c r="O5" s="168"/>
      <c r="P5" s="168"/>
      <c r="Q5" s="168"/>
      <c r="R5" s="168"/>
      <c r="S5" s="168"/>
      <c r="T5" s="168"/>
      <c r="U5" s="168"/>
    </row>
    <row r="6" spans="2:21" ht="15" customHeight="1" thickBot="1" x14ac:dyDescent="0.2">
      <c r="B6" s="5"/>
      <c r="C6" s="3"/>
      <c r="D6" s="3"/>
      <c r="E6" s="3"/>
      <c r="F6" s="3"/>
      <c r="G6" s="3"/>
      <c r="H6" s="299" t="s">
        <v>18</v>
      </c>
      <c r="I6" s="299"/>
      <c r="J6" s="299"/>
      <c r="M6" s="168"/>
      <c r="N6" s="168"/>
      <c r="O6" s="168"/>
      <c r="P6" s="168"/>
      <c r="Q6" s="168"/>
      <c r="R6" s="168"/>
      <c r="S6" s="168"/>
      <c r="T6" s="168"/>
      <c r="U6" s="168"/>
    </row>
    <row r="7" spans="2:21" ht="15" customHeight="1" x14ac:dyDescent="0.15">
      <c r="B7" s="307"/>
      <c r="C7" s="308"/>
      <c r="D7" s="170" t="s">
        <v>127</v>
      </c>
      <c r="E7" s="170" t="s">
        <v>128</v>
      </c>
      <c r="F7" s="170"/>
      <c r="G7" s="170"/>
      <c r="H7" s="170"/>
      <c r="I7" s="171"/>
      <c r="J7" s="311" t="s">
        <v>0</v>
      </c>
      <c r="M7" s="168"/>
      <c r="N7" s="168"/>
      <c r="O7" s="168"/>
      <c r="P7" s="168"/>
      <c r="Q7" s="168"/>
      <c r="R7" s="168"/>
      <c r="S7" s="168"/>
      <c r="T7" s="168"/>
      <c r="U7" s="168"/>
    </row>
    <row r="8" spans="2:21" ht="15" customHeight="1" thickBot="1" x14ac:dyDescent="0.2">
      <c r="B8" s="309"/>
      <c r="C8" s="310"/>
      <c r="D8" s="172" t="s">
        <v>1</v>
      </c>
      <c r="E8" s="173" t="s">
        <v>2</v>
      </c>
      <c r="F8" s="173" t="s">
        <v>3</v>
      </c>
      <c r="G8" s="173" t="s">
        <v>3</v>
      </c>
      <c r="H8" s="173" t="s">
        <v>3</v>
      </c>
      <c r="I8" s="174" t="s">
        <v>3</v>
      </c>
      <c r="J8" s="312"/>
      <c r="M8" s="168"/>
      <c r="N8" s="168"/>
      <c r="O8" s="168"/>
      <c r="P8" s="168"/>
      <c r="Q8" s="168"/>
      <c r="R8" s="168"/>
      <c r="S8" s="168"/>
      <c r="T8" s="168"/>
      <c r="U8" s="168"/>
    </row>
    <row r="9" spans="2:21" ht="16.5" customHeight="1" thickBot="1" x14ac:dyDescent="0.2">
      <c r="B9" s="300" t="s">
        <v>120</v>
      </c>
      <c r="C9" s="301"/>
      <c r="D9" s="196"/>
      <c r="E9" s="208">
        <f>D35</f>
        <v>0</v>
      </c>
      <c r="F9" s="208">
        <f>E35</f>
        <v>0</v>
      </c>
      <c r="G9" s="208">
        <f>F35</f>
        <v>0</v>
      </c>
      <c r="H9" s="208">
        <f>G35</f>
        <v>0</v>
      </c>
      <c r="I9" s="198">
        <f>H35</f>
        <v>0</v>
      </c>
      <c r="J9" s="199">
        <f>SUM(D9:I9)</f>
        <v>0</v>
      </c>
      <c r="M9" s="168"/>
      <c r="N9" s="168"/>
      <c r="O9" s="168"/>
      <c r="P9" s="168"/>
      <c r="Q9" s="168"/>
      <c r="R9" s="168"/>
      <c r="S9" s="168"/>
      <c r="T9" s="168"/>
      <c r="U9" s="168"/>
    </row>
    <row r="10" spans="2:21" ht="16.5" customHeight="1" x14ac:dyDescent="0.15">
      <c r="B10" s="317" t="s">
        <v>117</v>
      </c>
      <c r="C10" s="214" t="s">
        <v>132</v>
      </c>
      <c r="D10" s="186">
        <v>0</v>
      </c>
      <c r="E10" s="177"/>
      <c r="F10" s="177"/>
      <c r="G10" s="177"/>
      <c r="H10" s="177"/>
      <c r="I10" s="178"/>
      <c r="J10" s="179">
        <f>SUM(D10:I10)</f>
        <v>0</v>
      </c>
      <c r="M10" s="168"/>
      <c r="N10" s="168"/>
      <c r="O10" s="168"/>
      <c r="P10" s="168"/>
      <c r="Q10" s="168"/>
      <c r="R10" s="168"/>
      <c r="S10" s="168"/>
      <c r="T10" s="168"/>
      <c r="U10" s="168"/>
    </row>
    <row r="11" spans="2:21" ht="16.5" customHeight="1" x14ac:dyDescent="0.15">
      <c r="B11" s="317"/>
      <c r="C11" s="213" t="s">
        <v>131</v>
      </c>
      <c r="D11" s="218"/>
      <c r="E11" s="219"/>
      <c r="F11" s="219"/>
      <c r="G11" s="219"/>
      <c r="H11" s="219"/>
      <c r="I11" s="220"/>
      <c r="J11" s="221"/>
      <c r="M11" s="168"/>
      <c r="N11" s="168"/>
      <c r="O11" s="168"/>
      <c r="P11" s="168"/>
      <c r="Q11" s="168"/>
      <c r="R11" s="168"/>
      <c r="S11" s="168"/>
      <c r="T11" s="168"/>
      <c r="U11" s="168"/>
    </row>
    <row r="12" spans="2:21" ht="16.5" customHeight="1" x14ac:dyDescent="0.15">
      <c r="B12" s="317"/>
      <c r="C12" s="215" t="s">
        <v>133</v>
      </c>
      <c r="D12" s="188">
        <v>0</v>
      </c>
      <c r="E12" s="177"/>
      <c r="F12" s="177"/>
      <c r="G12" s="177"/>
      <c r="H12" s="177"/>
      <c r="I12" s="178"/>
      <c r="J12" s="179"/>
      <c r="M12" s="168"/>
      <c r="N12" s="168"/>
      <c r="O12" s="168"/>
      <c r="P12" s="168"/>
      <c r="Q12" s="168"/>
      <c r="R12" s="168"/>
      <c r="S12" s="168"/>
      <c r="T12" s="168"/>
      <c r="U12" s="168"/>
    </row>
    <row r="13" spans="2:21" ht="16.5" customHeight="1" thickBot="1" x14ac:dyDescent="0.2">
      <c r="B13" s="318"/>
      <c r="C13" s="180"/>
      <c r="D13" s="176">
        <v>0</v>
      </c>
      <c r="E13" s="181"/>
      <c r="F13" s="181"/>
      <c r="G13" s="181"/>
      <c r="H13" s="181"/>
      <c r="I13" s="180"/>
      <c r="J13" s="179">
        <f>SUM(D13:I13)</f>
        <v>0</v>
      </c>
      <c r="M13" s="168"/>
      <c r="N13" s="168"/>
      <c r="O13" s="168"/>
      <c r="P13" s="168"/>
      <c r="Q13" s="168"/>
      <c r="R13" s="168"/>
      <c r="S13" s="168"/>
      <c r="T13" s="168"/>
      <c r="U13" s="168"/>
    </row>
    <row r="14" spans="2:21" ht="16.5" customHeight="1" thickBot="1" x14ac:dyDescent="0.2">
      <c r="B14" s="319" t="s">
        <v>119</v>
      </c>
      <c r="C14" s="320"/>
      <c r="D14" s="196">
        <f t="shared" ref="D14:J14" si="0">SUM(D10:D13)</f>
        <v>0</v>
      </c>
      <c r="E14" s="197">
        <f t="shared" si="0"/>
        <v>0</v>
      </c>
      <c r="F14" s="197">
        <f t="shared" si="0"/>
        <v>0</v>
      </c>
      <c r="G14" s="197">
        <f t="shared" si="0"/>
        <v>0</v>
      </c>
      <c r="H14" s="197">
        <f t="shared" si="0"/>
        <v>0</v>
      </c>
      <c r="I14" s="198">
        <f t="shared" si="0"/>
        <v>0</v>
      </c>
      <c r="J14" s="199">
        <f t="shared" si="0"/>
        <v>0</v>
      </c>
      <c r="M14" s="168"/>
      <c r="N14" s="168"/>
      <c r="O14" s="168"/>
      <c r="P14" s="168"/>
      <c r="Q14" s="168"/>
      <c r="R14" s="168"/>
      <c r="S14" s="168"/>
      <c r="T14" s="168"/>
      <c r="U14" s="168"/>
    </row>
    <row r="15" spans="2:21" ht="16.5" customHeight="1" x14ac:dyDescent="0.15">
      <c r="B15" s="303" t="s">
        <v>118</v>
      </c>
      <c r="C15" s="209" t="s">
        <v>134</v>
      </c>
      <c r="D15" s="182">
        <v>0</v>
      </c>
      <c r="E15" s="177"/>
      <c r="F15" s="177"/>
      <c r="G15" s="177"/>
      <c r="H15" s="177"/>
      <c r="I15" s="178"/>
      <c r="J15" s="179">
        <f>SUM(D15:I15)</f>
        <v>0</v>
      </c>
      <c r="M15" s="168"/>
      <c r="N15" s="168"/>
      <c r="O15" s="168"/>
      <c r="P15" s="168"/>
      <c r="Q15" s="168"/>
      <c r="R15" s="168"/>
      <c r="S15" s="168"/>
      <c r="T15" s="168"/>
      <c r="U15" s="168"/>
    </row>
    <row r="16" spans="2:21" ht="16.5" customHeight="1" x14ac:dyDescent="0.15">
      <c r="B16" s="304"/>
      <c r="C16" s="180" t="s">
        <v>5</v>
      </c>
      <c r="D16" s="182">
        <v>0</v>
      </c>
      <c r="E16" s="181"/>
      <c r="F16" s="181"/>
      <c r="G16" s="181"/>
      <c r="H16" s="181"/>
      <c r="I16" s="180"/>
      <c r="J16" s="179">
        <f>SUM(D16:I16)</f>
        <v>0</v>
      </c>
      <c r="M16" s="168"/>
      <c r="N16" s="168"/>
      <c r="O16" s="168"/>
      <c r="P16" s="168"/>
      <c r="Q16" s="168"/>
      <c r="R16" s="168"/>
      <c r="S16" s="168"/>
      <c r="T16" s="168"/>
      <c r="U16" s="168"/>
    </row>
    <row r="17" spans="2:21" ht="16.5" customHeight="1" x14ac:dyDescent="0.15">
      <c r="B17" s="304"/>
      <c r="C17" s="180" t="s">
        <v>6</v>
      </c>
      <c r="D17" s="182">
        <v>0</v>
      </c>
      <c r="E17" s="181"/>
      <c r="F17" s="181"/>
      <c r="G17" s="181"/>
      <c r="H17" s="181"/>
      <c r="I17" s="180"/>
      <c r="J17" s="179">
        <f>SUM(D17:I17)</f>
        <v>0</v>
      </c>
      <c r="M17" s="168"/>
      <c r="N17" s="168"/>
      <c r="O17" s="168"/>
      <c r="P17" s="168"/>
      <c r="Q17" s="168"/>
      <c r="R17" s="168"/>
      <c r="S17" s="168"/>
      <c r="T17" s="168"/>
      <c r="U17" s="168"/>
    </row>
    <row r="18" spans="2:21" ht="16.5" customHeight="1" x14ac:dyDescent="0.15">
      <c r="B18" s="304"/>
      <c r="C18" s="215" t="s">
        <v>135</v>
      </c>
      <c r="D18" s="182">
        <v>0</v>
      </c>
      <c r="E18" s="181"/>
      <c r="F18" s="181"/>
      <c r="G18" s="181"/>
      <c r="H18" s="181"/>
      <c r="I18" s="180"/>
      <c r="J18" s="179">
        <f>SUM(D18:I18)</f>
        <v>0</v>
      </c>
      <c r="M18" s="168"/>
      <c r="N18" s="168"/>
      <c r="O18" s="168"/>
      <c r="P18" s="168"/>
      <c r="Q18" s="168"/>
      <c r="R18" s="168"/>
      <c r="S18" s="168"/>
      <c r="T18" s="168"/>
      <c r="U18" s="168"/>
    </row>
    <row r="19" spans="2:21" ht="16.5" customHeight="1" thickBot="1" x14ac:dyDescent="0.2">
      <c r="B19" s="304"/>
      <c r="C19" s="180"/>
      <c r="D19" s="182">
        <v>0</v>
      </c>
      <c r="E19" s="181"/>
      <c r="F19" s="181"/>
      <c r="G19" s="181"/>
      <c r="H19" s="181"/>
      <c r="I19" s="180"/>
      <c r="J19" s="179">
        <f>SUM(D19:I19)</f>
        <v>0</v>
      </c>
      <c r="M19" s="168"/>
      <c r="N19" s="168"/>
      <c r="O19" s="168"/>
      <c r="P19" s="168"/>
      <c r="Q19" s="168"/>
      <c r="R19" s="168"/>
      <c r="S19" s="168"/>
      <c r="T19" s="168"/>
      <c r="U19" s="168"/>
    </row>
    <row r="20" spans="2:21" ht="16.5" customHeight="1" thickBot="1" x14ac:dyDescent="0.2">
      <c r="B20" s="300" t="s">
        <v>121</v>
      </c>
      <c r="C20" s="302"/>
      <c r="D20" s="196">
        <f t="shared" ref="D20:J20" si="1">SUM(D15:D19)</f>
        <v>0</v>
      </c>
      <c r="E20" s="197">
        <f t="shared" si="1"/>
        <v>0</v>
      </c>
      <c r="F20" s="197">
        <f t="shared" si="1"/>
        <v>0</v>
      </c>
      <c r="G20" s="197">
        <f t="shared" si="1"/>
        <v>0</v>
      </c>
      <c r="H20" s="197">
        <f t="shared" si="1"/>
        <v>0</v>
      </c>
      <c r="I20" s="198">
        <f t="shared" si="1"/>
        <v>0</v>
      </c>
      <c r="J20" s="199">
        <f t="shared" si="1"/>
        <v>0</v>
      </c>
      <c r="M20" s="168"/>
      <c r="N20" s="168"/>
      <c r="O20" s="168"/>
      <c r="P20" s="168"/>
      <c r="Q20" s="168"/>
      <c r="R20" s="168"/>
      <c r="S20" s="168"/>
      <c r="T20" s="168"/>
      <c r="U20" s="168"/>
    </row>
    <row r="21" spans="2:21" ht="16.5" customHeight="1" thickBot="1" x14ac:dyDescent="0.2">
      <c r="B21" s="300" t="s">
        <v>122</v>
      </c>
      <c r="C21" s="302"/>
      <c r="D21" s="196">
        <f t="shared" ref="D21:I21" si="2">D14-D20</f>
        <v>0</v>
      </c>
      <c r="E21" s="197">
        <f t="shared" si="2"/>
        <v>0</v>
      </c>
      <c r="F21" s="197">
        <f t="shared" si="2"/>
        <v>0</v>
      </c>
      <c r="G21" s="197">
        <f t="shared" si="2"/>
        <v>0</v>
      </c>
      <c r="H21" s="197">
        <f t="shared" si="2"/>
        <v>0</v>
      </c>
      <c r="I21" s="198">
        <f t="shared" si="2"/>
        <v>0</v>
      </c>
      <c r="J21" s="199">
        <f>SUM(D21:I21)</f>
        <v>0</v>
      </c>
      <c r="M21" s="168"/>
      <c r="N21" s="168"/>
      <c r="O21" s="168"/>
      <c r="P21" s="168"/>
      <c r="Q21" s="168"/>
      <c r="R21" s="168"/>
      <c r="S21" s="168"/>
      <c r="T21" s="168"/>
      <c r="U21" s="168"/>
    </row>
    <row r="22" spans="2:21" ht="16.5" customHeight="1" x14ac:dyDescent="0.15">
      <c r="B22" s="303" t="s">
        <v>123</v>
      </c>
      <c r="C22" s="175" t="s">
        <v>7</v>
      </c>
      <c r="D22" s="182">
        <v>0</v>
      </c>
      <c r="E22" s="177">
        <v>0</v>
      </c>
      <c r="F22" s="177">
        <v>0</v>
      </c>
      <c r="G22" s="177">
        <v>0</v>
      </c>
      <c r="H22" s="177">
        <v>0</v>
      </c>
      <c r="I22" s="178">
        <v>0</v>
      </c>
      <c r="J22" s="183">
        <f t="shared" ref="J22:J35" si="3">SUM(D22:I22)</f>
        <v>0</v>
      </c>
      <c r="M22" s="168"/>
      <c r="N22" s="168"/>
      <c r="O22" s="168"/>
      <c r="P22" s="168"/>
      <c r="Q22" s="168"/>
      <c r="R22" s="168"/>
      <c r="S22" s="168"/>
      <c r="T22" s="168"/>
      <c r="U22" s="168"/>
    </row>
    <row r="23" spans="2:21" ht="16.5" customHeight="1" x14ac:dyDescent="0.15">
      <c r="B23" s="304"/>
      <c r="C23" s="180" t="s">
        <v>8</v>
      </c>
      <c r="D23" s="182">
        <v>0</v>
      </c>
      <c r="E23" s="177">
        <v>0</v>
      </c>
      <c r="F23" s="181">
        <v>0</v>
      </c>
      <c r="G23" s="181">
        <v>0</v>
      </c>
      <c r="H23" s="181">
        <v>0</v>
      </c>
      <c r="I23" s="180">
        <v>0</v>
      </c>
      <c r="J23" s="184">
        <f t="shared" si="3"/>
        <v>0</v>
      </c>
      <c r="M23" s="168"/>
      <c r="N23" s="168"/>
      <c r="O23" s="168"/>
      <c r="P23" s="168"/>
      <c r="Q23" s="168"/>
      <c r="R23" s="168"/>
      <c r="S23" s="168"/>
      <c r="T23" s="168"/>
      <c r="U23" s="168"/>
    </row>
    <row r="24" spans="2:21" ht="16.5" customHeight="1" x14ac:dyDescent="0.15">
      <c r="B24" s="304"/>
      <c r="C24" s="215" t="s">
        <v>104</v>
      </c>
      <c r="D24" s="182"/>
      <c r="E24" s="177"/>
      <c r="F24" s="181"/>
      <c r="G24" s="181"/>
      <c r="H24" s="181"/>
      <c r="I24" s="180"/>
      <c r="J24" s="184"/>
      <c r="M24" s="168"/>
      <c r="N24" s="168"/>
      <c r="O24" s="168"/>
      <c r="P24" s="168"/>
      <c r="Q24" s="168"/>
      <c r="R24" s="168"/>
      <c r="S24" s="168"/>
      <c r="T24" s="168"/>
      <c r="U24" s="168"/>
    </row>
    <row r="25" spans="2:21" ht="16.5" customHeight="1" thickBot="1" x14ac:dyDescent="0.2">
      <c r="B25" s="304"/>
      <c r="C25" s="180"/>
      <c r="D25" s="182">
        <v>0</v>
      </c>
      <c r="E25" s="177">
        <v>0</v>
      </c>
      <c r="F25" s="181">
        <v>0</v>
      </c>
      <c r="G25" s="181">
        <v>0</v>
      </c>
      <c r="H25" s="181">
        <v>0</v>
      </c>
      <c r="I25" s="180">
        <v>0</v>
      </c>
      <c r="J25" s="184">
        <f t="shared" si="3"/>
        <v>0</v>
      </c>
      <c r="M25" s="168"/>
      <c r="N25" s="168"/>
      <c r="O25" s="168"/>
      <c r="P25" s="168"/>
      <c r="Q25" s="168"/>
      <c r="R25" s="168"/>
      <c r="S25" s="168"/>
      <c r="T25" s="168"/>
      <c r="U25" s="168"/>
    </row>
    <row r="26" spans="2:21" ht="16.5" customHeight="1" thickBot="1" x14ac:dyDescent="0.2">
      <c r="B26" s="300" t="s">
        <v>124</v>
      </c>
      <c r="C26" s="301"/>
      <c r="D26" s="196">
        <f t="shared" ref="D26:I26" si="4">SUM(D22:D25)</f>
        <v>0</v>
      </c>
      <c r="E26" s="197">
        <f t="shared" si="4"/>
        <v>0</v>
      </c>
      <c r="F26" s="197">
        <f t="shared" si="4"/>
        <v>0</v>
      </c>
      <c r="G26" s="197">
        <f t="shared" si="4"/>
        <v>0</v>
      </c>
      <c r="H26" s="197">
        <f t="shared" si="4"/>
        <v>0</v>
      </c>
      <c r="I26" s="198">
        <f t="shared" si="4"/>
        <v>0</v>
      </c>
      <c r="J26" s="199">
        <f t="shared" si="3"/>
        <v>0</v>
      </c>
      <c r="M26" s="168"/>
      <c r="N26" s="168"/>
      <c r="O26" s="168"/>
      <c r="P26" s="168"/>
      <c r="Q26" s="168"/>
      <c r="R26" s="168"/>
      <c r="S26" s="168"/>
      <c r="T26" s="168"/>
      <c r="U26" s="168"/>
    </row>
    <row r="27" spans="2:21" ht="16.5" customHeight="1" thickBot="1" x14ac:dyDescent="0.2">
      <c r="B27" s="300" t="s">
        <v>10</v>
      </c>
      <c r="C27" s="301"/>
      <c r="D27" s="196">
        <f t="shared" ref="D27:I27" si="5">D9+D21-D26</f>
        <v>0</v>
      </c>
      <c r="E27" s="197">
        <f t="shared" si="5"/>
        <v>0</v>
      </c>
      <c r="F27" s="197">
        <f t="shared" si="5"/>
        <v>0</v>
      </c>
      <c r="G27" s="197">
        <f t="shared" si="5"/>
        <v>0</v>
      </c>
      <c r="H27" s="197">
        <f t="shared" si="5"/>
        <v>0</v>
      </c>
      <c r="I27" s="198">
        <f t="shared" si="5"/>
        <v>0</v>
      </c>
      <c r="J27" s="199">
        <f t="shared" si="3"/>
        <v>0</v>
      </c>
      <c r="M27" s="168"/>
      <c r="N27" s="168"/>
      <c r="O27" s="168"/>
      <c r="P27" s="168"/>
      <c r="Q27" s="168"/>
      <c r="R27" s="168"/>
      <c r="S27" s="168"/>
      <c r="T27" s="168"/>
      <c r="U27" s="168"/>
    </row>
    <row r="28" spans="2:21" ht="16.5" customHeight="1" x14ac:dyDescent="0.15">
      <c r="B28" s="303" t="s">
        <v>129</v>
      </c>
      <c r="C28" s="185" t="s">
        <v>11</v>
      </c>
      <c r="D28" s="186">
        <v>0</v>
      </c>
      <c r="E28" s="177">
        <v>0</v>
      </c>
      <c r="F28" s="177">
        <v>0</v>
      </c>
      <c r="G28" s="177">
        <v>0</v>
      </c>
      <c r="H28" s="177">
        <v>0</v>
      </c>
      <c r="I28" s="178">
        <v>0</v>
      </c>
      <c r="J28" s="183">
        <f t="shared" si="3"/>
        <v>0</v>
      </c>
      <c r="M28" s="168"/>
      <c r="N28" s="168"/>
      <c r="O28" s="168"/>
      <c r="P28" s="168"/>
      <c r="Q28" s="168"/>
      <c r="R28" s="168"/>
      <c r="S28" s="168"/>
      <c r="T28" s="168"/>
      <c r="U28" s="168"/>
    </row>
    <row r="29" spans="2:21" ht="16.5" customHeight="1" x14ac:dyDescent="0.15">
      <c r="B29" s="304"/>
      <c r="C29" s="187" t="s">
        <v>12</v>
      </c>
      <c r="D29" s="188">
        <v>0</v>
      </c>
      <c r="E29" s="181">
        <v>0</v>
      </c>
      <c r="F29" s="181">
        <v>0</v>
      </c>
      <c r="G29" s="181">
        <v>0</v>
      </c>
      <c r="H29" s="181">
        <v>0</v>
      </c>
      <c r="I29" s="180">
        <v>0</v>
      </c>
      <c r="J29" s="184">
        <f t="shared" si="3"/>
        <v>0</v>
      </c>
      <c r="M29" s="168"/>
      <c r="N29" s="168"/>
      <c r="O29" s="168"/>
      <c r="P29" s="168"/>
      <c r="Q29" s="168"/>
      <c r="R29" s="168"/>
      <c r="S29" s="168"/>
      <c r="T29" s="168"/>
      <c r="U29" s="168"/>
    </row>
    <row r="30" spans="2:21" ht="16.5" customHeight="1" x14ac:dyDescent="0.15">
      <c r="B30" s="304"/>
      <c r="C30" s="217" t="s">
        <v>107</v>
      </c>
      <c r="D30" s="188">
        <v>0</v>
      </c>
      <c r="E30" s="181">
        <v>0</v>
      </c>
      <c r="F30" s="181">
        <v>0</v>
      </c>
      <c r="G30" s="181">
        <v>0</v>
      </c>
      <c r="H30" s="181">
        <v>0</v>
      </c>
      <c r="I30" s="180">
        <v>0</v>
      </c>
      <c r="J30" s="184">
        <f t="shared" si="3"/>
        <v>0</v>
      </c>
      <c r="M30" s="168"/>
      <c r="N30" s="168"/>
      <c r="O30" s="168"/>
      <c r="P30" s="168"/>
      <c r="Q30" s="168"/>
      <c r="R30" s="168"/>
      <c r="S30" s="168"/>
      <c r="T30" s="168"/>
      <c r="U30" s="168"/>
    </row>
    <row r="31" spans="2:21" ht="16.5" customHeight="1" x14ac:dyDescent="0.15">
      <c r="B31" s="305"/>
      <c r="C31" s="216" t="s">
        <v>102</v>
      </c>
      <c r="D31" s="190"/>
      <c r="E31" s="191"/>
      <c r="F31" s="191"/>
      <c r="G31" s="191"/>
      <c r="H31" s="191"/>
      <c r="I31" s="189"/>
      <c r="J31" s="192"/>
      <c r="M31" s="168"/>
      <c r="N31" s="168"/>
      <c r="O31" s="168"/>
      <c r="P31" s="168"/>
      <c r="Q31" s="168"/>
      <c r="R31" s="168"/>
      <c r="S31" s="168"/>
      <c r="T31" s="168"/>
      <c r="U31" s="168"/>
    </row>
    <row r="32" spans="2:21" ht="16.5" customHeight="1" thickBot="1" x14ac:dyDescent="0.2">
      <c r="B32" s="306"/>
      <c r="C32" s="193"/>
      <c r="D32" s="190">
        <v>0</v>
      </c>
      <c r="E32" s="194"/>
      <c r="F32" s="194"/>
      <c r="G32" s="194"/>
      <c r="H32" s="194"/>
      <c r="I32" s="193"/>
      <c r="J32" s="195">
        <f t="shared" si="3"/>
        <v>0</v>
      </c>
      <c r="M32" s="168"/>
      <c r="N32" s="168"/>
      <c r="O32" s="168"/>
      <c r="P32" s="168"/>
      <c r="Q32" s="168"/>
      <c r="R32" s="168"/>
      <c r="S32" s="168"/>
      <c r="T32" s="168"/>
      <c r="U32" s="168"/>
    </row>
    <row r="33" spans="2:21" ht="16.5" customHeight="1" thickBot="1" x14ac:dyDescent="0.2">
      <c r="B33" s="300" t="s">
        <v>125</v>
      </c>
      <c r="C33" s="301"/>
      <c r="D33" s="197">
        <f t="shared" ref="D33:I33" si="6">SUM(D28:D32)</f>
        <v>0</v>
      </c>
      <c r="E33" s="197">
        <f t="shared" si="6"/>
        <v>0</v>
      </c>
      <c r="F33" s="197">
        <f t="shared" si="6"/>
        <v>0</v>
      </c>
      <c r="G33" s="197">
        <f t="shared" si="6"/>
        <v>0</v>
      </c>
      <c r="H33" s="197">
        <f t="shared" si="6"/>
        <v>0</v>
      </c>
      <c r="I33" s="198">
        <f t="shared" si="6"/>
        <v>0</v>
      </c>
      <c r="J33" s="199">
        <f t="shared" si="3"/>
        <v>0</v>
      </c>
      <c r="M33" s="168"/>
      <c r="N33" s="168"/>
      <c r="O33" s="168"/>
      <c r="P33" s="168"/>
      <c r="Q33" s="168"/>
      <c r="R33" s="168"/>
      <c r="S33" s="168"/>
      <c r="T33" s="168"/>
      <c r="U33" s="168"/>
    </row>
    <row r="34" spans="2:21" ht="16.5" customHeight="1" thickBot="1" x14ac:dyDescent="0.2">
      <c r="B34" s="313" t="s">
        <v>126</v>
      </c>
      <c r="C34" s="314"/>
      <c r="D34" s="200">
        <f t="shared" ref="D34:I34" si="7">D33-D26</f>
        <v>0</v>
      </c>
      <c r="E34" s="201">
        <f t="shared" si="7"/>
        <v>0</v>
      </c>
      <c r="F34" s="201">
        <f t="shared" si="7"/>
        <v>0</v>
      </c>
      <c r="G34" s="201">
        <f t="shared" si="7"/>
        <v>0</v>
      </c>
      <c r="H34" s="201">
        <f t="shared" si="7"/>
        <v>0</v>
      </c>
      <c r="I34" s="202">
        <f t="shared" si="7"/>
        <v>0</v>
      </c>
      <c r="J34" s="203">
        <f t="shared" si="3"/>
        <v>0</v>
      </c>
      <c r="M34" s="168"/>
      <c r="N34" s="168"/>
      <c r="O34" s="168"/>
      <c r="P34" s="168"/>
      <c r="Q34" s="168"/>
      <c r="R34" s="168"/>
      <c r="S34" s="168"/>
      <c r="T34" s="168"/>
      <c r="U34" s="168"/>
    </row>
    <row r="35" spans="2:21" ht="16.5" customHeight="1" thickTop="1" thickBot="1" x14ac:dyDescent="0.2">
      <c r="B35" s="315" t="s">
        <v>130</v>
      </c>
      <c r="C35" s="316"/>
      <c r="D35" s="204">
        <f t="shared" ref="D35:I35" si="8">D27+D33</f>
        <v>0</v>
      </c>
      <c r="E35" s="205">
        <f t="shared" si="8"/>
        <v>0</v>
      </c>
      <c r="F35" s="205">
        <f t="shared" si="8"/>
        <v>0</v>
      </c>
      <c r="G35" s="205">
        <f t="shared" si="8"/>
        <v>0</v>
      </c>
      <c r="H35" s="205">
        <f t="shared" si="8"/>
        <v>0</v>
      </c>
      <c r="I35" s="206">
        <f t="shared" si="8"/>
        <v>0</v>
      </c>
      <c r="J35" s="207">
        <f t="shared" si="3"/>
        <v>0</v>
      </c>
      <c r="M35" s="168"/>
      <c r="N35" s="168"/>
      <c r="O35" s="168"/>
      <c r="P35" s="168"/>
      <c r="Q35" s="168"/>
      <c r="R35" s="168"/>
      <c r="S35" s="168"/>
      <c r="T35" s="168"/>
      <c r="U35" s="168"/>
    </row>
    <row r="36" spans="2:21" ht="12.75" customHeight="1" x14ac:dyDescent="0.15">
      <c r="B36" s="91"/>
      <c r="C36" s="91"/>
      <c r="D36" s="91"/>
      <c r="E36" s="91"/>
      <c r="F36" s="91"/>
      <c r="G36" s="91"/>
      <c r="H36" s="91"/>
      <c r="I36" s="91"/>
      <c r="J36" s="91"/>
      <c r="M36" s="168"/>
      <c r="N36" s="168"/>
      <c r="O36" s="168"/>
      <c r="P36" s="168"/>
      <c r="Q36" s="168"/>
      <c r="R36" s="168"/>
      <c r="S36" s="168"/>
      <c r="T36" s="168"/>
      <c r="U36" s="168"/>
    </row>
    <row r="37" spans="2:21" ht="15.75" customHeight="1" x14ac:dyDescent="0.15">
      <c r="M37" s="168"/>
      <c r="N37" s="168"/>
      <c r="O37" s="168"/>
      <c r="P37" s="168"/>
      <c r="Q37" s="168"/>
      <c r="R37" s="168"/>
      <c r="S37" s="168"/>
      <c r="T37" s="168"/>
      <c r="U37" s="168"/>
    </row>
    <row r="38" spans="2:21" ht="15.75" customHeight="1" x14ac:dyDescent="0.15">
      <c r="M38" s="168"/>
      <c r="N38" s="168"/>
      <c r="O38" s="168"/>
      <c r="P38" s="168"/>
      <c r="Q38" s="168"/>
      <c r="R38" s="168"/>
      <c r="S38" s="168"/>
      <c r="T38" s="168"/>
      <c r="U38" s="168"/>
    </row>
    <row r="39" spans="2:21" ht="15.75" customHeight="1" x14ac:dyDescent="0.15">
      <c r="M39" s="168"/>
      <c r="N39" s="168"/>
      <c r="O39" s="168"/>
      <c r="P39" s="168"/>
      <c r="Q39" s="168"/>
      <c r="R39" s="168"/>
      <c r="S39" s="168"/>
      <c r="T39" s="168"/>
      <c r="U39" s="168"/>
    </row>
    <row r="40" spans="2:21" ht="19.5" x14ac:dyDescent="0.15">
      <c r="M40" s="168"/>
      <c r="N40" s="168"/>
      <c r="O40" s="168"/>
      <c r="P40" s="168"/>
      <c r="Q40" s="168"/>
      <c r="R40" s="168"/>
      <c r="S40" s="168"/>
      <c r="T40" s="168"/>
      <c r="U40" s="168"/>
    </row>
    <row r="41" spans="2:21" ht="19.5" x14ac:dyDescent="0.15">
      <c r="M41" s="168"/>
      <c r="N41" s="168"/>
      <c r="O41" s="168"/>
      <c r="P41" s="168"/>
      <c r="Q41" s="168"/>
      <c r="R41" s="168"/>
      <c r="S41" s="168"/>
      <c r="T41" s="168"/>
      <c r="U41" s="168"/>
    </row>
    <row r="42" spans="2:21" ht="15.75" customHeight="1" x14ac:dyDescent="0.15">
      <c r="B42" s="281" t="s">
        <v>15</v>
      </c>
      <c r="C42" s="281"/>
      <c r="D42" s="281"/>
      <c r="E42" s="281"/>
      <c r="F42" s="281"/>
      <c r="G42" s="281"/>
      <c r="H42" s="281"/>
      <c r="I42" s="281"/>
      <c r="J42" s="281"/>
      <c r="M42" s="168"/>
      <c r="N42" s="168"/>
      <c r="O42" s="168"/>
      <c r="P42" s="168"/>
      <c r="Q42" s="168"/>
      <c r="R42" s="168"/>
      <c r="S42" s="168"/>
      <c r="T42" s="168"/>
      <c r="U42" s="168"/>
    </row>
    <row r="43" spans="2:21" ht="15.75" customHeight="1" thickBot="1" x14ac:dyDescent="0.2">
      <c r="B43" s="169"/>
      <c r="C43" s="169"/>
      <c r="D43" s="169"/>
      <c r="E43" s="169"/>
      <c r="F43" s="169"/>
      <c r="G43" s="169"/>
      <c r="H43" s="169"/>
      <c r="I43" s="169"/>
      <c r="J43" s="169"/>
      <c r="M43" s="168"/>
      <c r="N43" s="168"/>
      <c r="O43" s="168"/>
      <c r="P43" s="168"/>
      <c r="Q43" s="168"/>
      <c r="R43" s="168"/>
      <c r="S43" s="168"/>
      <c r="T43" s="168"/>
      <c r="U43" s="168"/>
    </row>
    <row r="44" spans="2:21" ht="15.75" customHeight="1" x14ac:dyDescent="0.15">
      <c r="B44" s="284" t="s">
        <v>16</v>
      </c>
      <c r="C44" s="285"/>
      <c r="D44" s="286"/>
      <c r="E44" s="287" t="s">
        <v>17</v>
      </c>
      <c r="F44" s="287"/>
      <c r="G44" s="288"/>
      <c r="H44" s="4" t="s">
        <v>14</v>
      </c>
      <c r="I44" s="282">
        <f ca="1">TODAY()</f>
        <v>42068</v>
      </c>
      <c r="J44" s="283"/>
      <c r="M44" s="168"/>
      <c r="N44" s="168"/>
      <c r="O44" s="168"/>
      <c r="P44" s="168"/>
      <c r="Q44" s="168"/>
      <c r="R44" s="168"/>
      <c r="S44" s="168"/>
      <c r="T44" s="168"/>
      <c r="U44" s="168"/>
    </row>
    <row r="45" spans="2:21" ht="15.75" customHeight="1" x14ac:dyDescent="0.15">
      <c r="B45" s="411" t="s">
        <v>143</v>
      </c>
      <c r="C45" s="412"/>
      <c r="D45" s="413"/>
      <c r="E45" s="295"/>
      <c r="F45" s="290"/>
      <c r="G45" s="296"/>
      <c r="M45" s="168"/>
      <c r="N45" s="168"/>
      <c r="O45" s="168"/>
      <c r="P45" s="168"/>
      <c r="Q45" s="168"/>
      <c r="R45" s="168"/>
      <c r="S45" s="168"/>
      <c r="T45" s="168"/>
      <c r="U45" s="168"/>
    </row>
    <row r="46" spans="2:21" ht="15.75" customHeight="1" thickBot="1" x14ac:dyDescent="0.2">
      <c r="B46" s="414"/>
      <c r="C46" s="415"/>
      <c r="D46" s="416"/>
      <c r="E46" s="297"/>
      <c r="F46" s="293"/>
      <c r="G46" s="298"/>
      <c r="M46" s="168"/>
      <c r="N46" s="168"/>
      <c r="O46" s="168"/>
      <c r="P46" s="168"/>
      <c r="Q46" s="168"/>
      <c r="R46" s="168"/>
      <c r="S46" s="168"/>
      <c r="T46" s="168"/>
      <c r="U46" s="168"/>
    </row>
    <row r="47" spans="2:21" ht="15.75" customHeight="1" thickBot="1" x14ac:dyDescent="0.2">
      <c r="B47" s="5"/>
      <c r="C47" s="3"/>
      <c r="D47" s="3"/>
      <c r="E47" s="3"/>
      <c r="F47" s="3"/>
      <c r="G47" s="3"/>
      <c r="H47" s="299" t="s">
        <v>18</v>
      </c>
      <c r="I47" s="299"/>
      <c r="J47" s="299"/>
      <c r="M47" s="168"/>
      <c r="N47" s="168"/>
      <c r="O47" s="168"/>
      <c r="P47" s="168"/>
      <c r="Q47" s="168"/>
      <c r="R47" s="168"/>
      <c r="S47" s="168"/>
      <c r="T47" s="168"/>
      <c r="U47" s="168"/>
    </row>
    <row r="48" spans="2:21" ht="15.75" customHeight="1" x14ac:dyDescent="0.15">
      <c r="B48" s="307"/>
      <c r="C48" s="308"/>
      <c r="D48" s="170" t="s">
        <v>127</v>
      </c>
      <c r="E48" s="170" t="s">
        <v>128</v>
      </c>
      <c r="F48" s="170" t="s">
        <v>136</v>
      </c>
      <c r="G48" s="224" t="s">
        <v>138</v>
      </c>
      <c r="H48" s="224" t="s">
        <v>139</v>
      </c>
      <c r="I48" s="225" t="s">
        <v>139</v>
      </c>
      <c r="J48" s="311" t="s">
        <v>0</v>
      </c>
      <c r="M48" s="168"/>
      <c r="N48" s="168"/>
      <c r="O48" s="168"/>
      <c r="P48" s="168"/>
      <c r="Q48" s="168"/>
      <c r="R48" s="168"/>
      <c r="S48" s="168"/>
      <c r="T48" s="168"/>
      <c r="U48" s="168"/>
    </row>
    <row r="49" spans="2:21" ht="15.75" customHeight="1" thickBot="1" x14ac:dyDescent="0.2">
      <c r="B49" s="309"/>
      <c r="C49" s="310"/>
      <c r="D49" s="172" t="s">
        <v>1</v>
      </c>
      <c r="E49" s="173" t="s">
        <v>2</v>
      </c>
      <c r="F49" s="173" t="s">
        <v>3</v>
      </c>
      <c r="G49" s="173" t="s">
        <v>3</v>
      </c>
      <c r="H49" s="173" t="s">
        <v>3</v>
      </c>
      <c r="I49" s="174" t="s">
        <v>3</v>
      </c>
      <c r="J49" s="312"/>
      <c r="M49" s="168"/>
      <c r="N49" s="168"/>
      <c r="O49" s="168"/>
      <c r="P49" s="168"/>
      <c r="Q49" s="168"/>
      <c r="R49" s="168"/>
      <c r="S49" s="168"/>
      <c r="T49" s="168"/>
      <c r="U49" s="168"/>
    </row>
    <row r="50" spans="2:21" ht="15.75" customHeight="1" thickBot="1" x14ac:dyDescent="0.2">
      <c r="B50" s="300" t="s">
        <v>120</v>
      </c>
      <c r="C50" s="301"/>
      <c r="D50" s="196">
        <v>9032</v>
      </c>
      <c r="E50" s="208">
        <f>D76</f>
        <v>10911</v>
      </c>
      <c r="F50" s="208">
        <f>E76</f>
        <v>9979</v>
      </c>
      <c r="G50" s="208">
        <f>F76</f>
        <v>31679</v>
      </c>
      <c r="H50" s="208">
        <f>G76</f>
        <v>26762</v>
      </c>
      <c r="I50" s="198">
        <f>H76</f>
        <v>25845</v>
      </c>
      <c r="J50" s="199">
        <f>SUM(D50:I50)</f>
        <v>114208</v>
      </c>
      <c r="M50" s="168"/>
      <c r="N50" s="168"/>
      <c r="O50" s="168"/>
      <c r="P50" s="168"/>
      <c r="Q50" s="168"/>
      <c r="R50" s="168"/>
      <c r="S50" s="168"/>
      <c r="T50" s="168"/>
      <c r="U50" s="168"/>
    </row>
    <row r="51" spans="2:21" ht="15.75" customHeight="1" x14ac:dyDescent="0.15">
      <c r="B51" s="317" t="s">
        <v>117</v>
      </c>
      <c r="C51" s="214" t="s">
        <v>132</v>
      </c>
      <c r="D51" s="176">
        <v>61703</v>
      </c>
      <c r="E51" s="177">
        <v>60000</v>
      </c>
      <c r="F51" s="177">
        <v>45000</v>
      </c>
      <c r="G51" s="177">
        <v>48000</v>
      </c>
      <c r="H51" s="177">
        <v>55000</v>
      </c>
      <c r="I51" s="178">
        <v>57000</v>
      </c>
      <c r="J51" s="179">
        <f>SUM(D51:I51)</f>
        <v>326703</v>
      </c>
      <c r="M51" s="168"/>
      <c r="N51" s="168"/>
      <c r="O51" s="168"/>
      <c r="P51" s="168"/>
      <c r="Q51" s="168"/>
      <c r="R51" s="168"/>
      <c r="S51" s="168"/>
      <c r="T51" s="168"/>
      <c r="U51" s="168"/>
    </row>
    <row r="52" spans="2:21" ht="15.75" customHeight="1" x14ac:dyDescent="0.15">
      <c r="B52" s="317"/>
      <c r="C52" s="213" t="s">
        <v>131</v>
      </c>
      <c r="D52" s="222">
        <v>0</v>
      </c>
      <c r="E52" s="211"/>
      <c r="F52" s="211"/>
      <c r="G52" s="211"/>
      <c r="H52" s="211"/>
      <c r="I52" s="209"/>
      <c r="J52" s="212"/>
      <c r="M52" s="168"/>
      <c r="N52" s="168"/>
      <c r="O52" s="168"/>
      <c r="P52" s="168"/>
      <c r="Q52" s="168"/>
      <c r="R52" s="168"/>
      <c r="S52" s="168"/>
      <c r="T52" s="168"/>
      <c r="U52" s="168"/>
    </row>
    <row r="53" spans="2:21" ht="19.5" x14ac:dyDescent="0.15">
      <c r="B53" s="317"/>
      <c r="C53" s="215" t="s">
        <v>133</v>
      </c>
      <c r="D53" s="188">
        <v>912</v>
      </c>
      <c r="E53" s="177">
        <v>900</v>
      </c>
      <c r="F53" s="177">
        <v>900</v>
      </c>
      <c r="G53" s="177">
        <v>900</v>
      </c>
      <c r="H53" s="177">
        <v>900</v>
      </c>
      <c r="I53" s="178">
        <v>900</v>
      </c>
      <c r="J53" s="179"/>
      <c r="M53" s="168"/>
      <c r="N53" s="168"/>
      <c r="O53" s="168"/>
      <c r="P53" s="168"/>
      <c r="Q53" s="168"/>
      <c r="R53" s="168"/>
      <c r="S53" s="168"/>
      <c r="T53" s="168"/>
      <c r="U53" s="168"/>
    </row>
    <row r="54" spans="2:21" ht="15.75" customHeight="1" thickBot="1" x14ac:dyDescent="0.2">
      <c r="B54" s="318"/>
      <c r="C54" s="180"/>
      <c r="D54" s="176">
        <v>0</v>
      </c>
      <c r="E54" s="181"/>
      <c r="F54" s="181"/>
      <c r="G54" s="181"/>
      <c r="H54" s="181"/>
      <c r="I54" s="180"/>
      <c r="J54" s="179">
        <f>SUM(D54:I54)</f>
        <v>0</v>
      </c>
      <c r="M54" s="168"/>
      <c r="N54" s="168"/>
      <c r="O54" s="168"/>
      <c r="P54" s="168"/>
      <c r="Q54" s="168"/>
      <c r="R54" s="168"/>
      <c r="S54" s="168"/>
      <c r="T54" s="168"/>
      <c r="U54" s="168"/>
    </row>
    <row r="55" spans="2:21" ht="15.75" customHeight="1" thickBot="1" x14ac:dyDescent="0.2">
      <c r="B55" s="319" t="s">
        <v>119</v>
      </c>
      <c r="C55" s="320"/>
      <c r="D55" s="196">
        <f t="shared" ref="D55:J55" si="9">SUM(D51:D54)</f>
        <v>62615</v>
      </c>
      <c r="E55" s="197">
        <f t="shared" si="9"/>
        <v>60900</v>
      </c>
      <c r="F55" s="197">
        <f t="shared" si="9"/>
        <v>45900</v>
      </c>
      <c r="G55" s="197">
        <f t="shared" si="9"/>
        <v>48900</v>
      </c>
      <c r="H55" s="197">
        <f t="shared" si="9"/>
        <v>55900</v>
      </c>
      <c r="I55" s="198">
        <f t="shared" si="9"/>
        <v>57900</v>
      </c>
      <c r="J55" s="199">
        <f t="shared" si="9"/>
        <v>326703</v>
      </c>
      <c r="M55" s="168"/>
      <c r="N55" s="168"/>
      <c r="O55" s="168"/>
      <c r="P55" s="168"/>
      <c r="Q55" s="168"/>
      <c r="R55" s="168"/>
      <c r="S55" s="168"/>
      <c r="T55" s="168"/>
      <c r="U55" s="168"/>
    </row>
    <row r="56" spans="2:21" ht="15.75" customHeight="1" x14ac:dyDescent="0.15">
      <c r="B56" s="303" t="s">
        <v>118</v>
      </c>
      <c r="C56" s="209" t="s">
        <v>134</v>
      </c>
      <c r="D56" s="182">
        <v>20509</v>
      </c>
      <c r="E56" s="177">
        <v>28000</v>
      </c>
      <c r="F56" s="177">
        <v>20000</v>
      </c>
      <c r="G56" s="177">
        <v>17000</v>
      </c>
      <c r="H56" s="177">
        <v>20000</v>
      </c>
      <c r="I56" s="178">
        <v>22000</v>
      </c>
      <c r="J56" s="179">
        <f>SUM(D56:I56)</f>
        <v>127509</v>
      </c>
      <c r="M56" s="168"/>
      <c r="N56" s="168"/>
      <c r="O56" s="168"/>
      <c r="P56" s="168"/>
      <c r="Q56" s="168"/>
      <c r="R56" s="168"/>
      <c r="S56" s="168"/>
      <c r="T56" s="168"/>
      <c r="U56" s="168"/>
    </row>
    <row r="57" spans="2:21" ht="15.75" customHeight="1" x14ac:dyDescent="0.15">
      <c r="B57" s="304"/>
      <c r="C57" s="180" t="s">
        <v>5</v>
      </c>
      <c r="D57" s="182">
        <v>12290</v>
      </c>
      <c r="E57" s="181">
        <v>10000</v>
      </c>
      <c r="F57" s="181">
        <v>10000</v>
      </c>
      <c r="G57" s="181">
        <v>10000</v>
      </c>
      <c r="H57" s="181">
        <v>10000</v>
      </c>
      <c r="I57" s="180">
        <v>10000</v>
      </c>
      <c r="J57" s="179">
        <f>SUM(D57:I57)</f>
        <v>62290</v>
      </c>
      <c r="M57" s="168"/>
      <c r="N57" s="168"/>
      <c r="O57" s="168"/>
      <c r="P57" s="168"/>
      <c r="Q57" s="168"/>
      <c r="R57" s="168"/>
      <c r="S57" s="168"/>
      <c r="T57" s="168"/>
      <c r="U57" s="168"/>
    </row>
    <row r="58" spans="2:21" ht="15.75" customHeight="1" x14ac:dyDescent="0.15">
      <c r="B58" s="304"/>
      <c r="C58" s="180" t="s">
        <v>6</v>
      </c>
      <c r="D58" s="182">
        <f>7964+302+1347</f>
        <v>9613</v>
      </c>
      <c r="E58" s="181">
        <f>8000+1300</f>
        <v>9300</v>
      </c>
      <c r="F58" s="181">
        <f>8000+1300</f>
        <v>9300</v>
      </c>
      <c r="G58" s="181">
        <f>8000+1300</f>
        <v>9300</v>
      </c>
      <c r="H58" s="181">
        <v>9300</v>
      </c>
      <c r="I58" s="180">
        <v>9300</v>
      </c>
      <c r="J58" s="179">
        <f>SUM(D58:I58)</f>
        <v>56113</v>
      </c>
      <c r="M58" s="168"/>
      <c r="N58" s="168"/>
      <c r="O58" s="168"/>
      <c r="P58" s="168"/>
      <c r="Q58" s="168"/>
      <c r="R58" s="168"/>
      <c r="S58" s="168"/>
      <c r="T58" s="168"/>
      <c r="U58" s="168"/>
    </row>
    <row r="59" spans="2:21" ht="15.75" customHeight="1" x14ac:dyDescent="0.15">
      <c r="B59" s="304"/>
      <c r="C59" s="215" t="s">
        <v>135</v>
      </c>
      <c r="D59" s="182">
        <v>11736</v>
      </c>
      <c r="E59" s="181">
        <v>10000</v>
      </c>
      <c r="F59" s="181">
        <v>10000</v>
      </c>
      <c r="G59" s="181">
        <v>10000</v>
      </c>
      <c r="H59" s="181">
        <v>10000</v>
      </c>
      <c r="I59" s="180">
        <v>10000</v>
      </c>
      <c r="J59" s="179">
        <f>SUM(D59:I59)</f>
        <v>61736</v>
      </c>
      <c r="M59" s="168"/>
      <c r="N59" s="168"/>
      <c r="O59" s="168"/>
      <c r="P59" s="168"/>
      <c r="Q59" s="168"/>
      <c r="R59" s="168"/>
      <c r="S59" s="168"/>
      <c r="T59" s="168"/>
      <c r="U59" s="168"/>
    </row>
    <row r="60" spans="2:21" ht="15.75" customHeight="1" thickBot="1" x14ac:dyDescent="0.2">
      <c r="B60" s="304"/>
      <c r="C60" s="180"/>
      <c r="D60" s="182">
        <v>0</v>
      </c>
      <c r="E60" s="181"/>
      <c r="F60" s="181"/>
      <c r="G60" s="181"/>
      <c r="H60" s="181"/>
      <c r="I60" s="180"/>
      <c r="J60" s="179">
        <f>SUM(D60:I60)</f>
        <v>0</v>
      </c>
      <c r="M60" s="168"/>
      <c r="N60" s="168"/>
      <c r="O60" s="168"/>
      <c r="P60" s="168"/>
      <c r="Q60" s="168"/>
      <c r="R60" s="168"/>
      <c r="S60" s="168"/>
      <c r="T60" s="168"/>
      <c r="U60" s="168"/>
    </row>
    <row r="61" spans="2:21" ht="15.75" customHeight="1" thickBot="1" x14ac:dyDescent="0.2">
      <c r="B61" s="300" t="s">
        <v>121</v>
      </c>
      <c r="C61" s="302"/>
      <c r="D61" s="196">
        <f t="shared" ref="D61:J61" si="10">SUM(D56:D60)</f>
        <v>54148</v>
      </c>
      <c r="E61" s="197">
        <f t="shared" si="10"/>
        <v>57300</v>
      </c>
      <c r="F61" s="197">
        <f t="shared" si="10"/>
        <v>49300</v>
      </c>
      <c r="G61" s="197">
        <f t="shared" si="10"/>
        <v>46300</v>
      </c>
      <c r="H61" s="197">
        <f t="shared" si="10"/>
        <v>49300</v>
      </c>
      <c r="I61" s="198">
        <f t="shared" si="10"/>
        <v>51300</v>
      </c>
      <c r="J61" s="199">
        <f t="shared" si="10"/>
        <v>307648</v>
      </c>
      <c r="M61" s="168"/>
      <c r="N61" s="168"/>
      <c r="O61" s="168"/>
      <c r="P61" s="168"/>
      <c r="Q61" s="168"/>
      <c r="R61" s="168"/>
      <c r="S61" s="168"/>
      <c r="T61" s="168"/>
      <c r="U61" s="168"/>
    </row>
    <row r="62" spans="2:21" ht="15.75" customHeight="1" thickBot="1" x14ac:dyDescent="0.2">
      <c r="B62" s="300" t="s">
        <v>122</v>
      </c>
      <c r="C62" s="302"/>
      <c r="D62" s="196">
        <f t="shared" ref="D62:I62" si="11">D55-D61</f>
        <v>8467</v>
      </c>
      <c r="E62" s="197">
        <f t="shared" si="11"/>
        <v>3600</v>
      </c>
      <c r="F62" s="197">
        <f t="shared" si="11"/>
        <v>-3400</v>
      </c>
      <c r="G62" s="197">
        <f t="shared" si="11"/>
        <v>2600</v>
      </c>
      <c r="H62" s="197">
        <f t="shared" si="11"/>
        <v>6600</v>
      </c>
      <c r="I62" s="198">
        <f t="shared" si="11"/>
        <v>6600</v>
      </c>
      <c r="J62" s="199">
        <f>SUM(D62:I62)</f>
        <v>24467</v>
      </c>
      <c r="M62" s="168"/>
      <c r="N62" s="168"/>
      <c r="O62" s="168"/>
      <c r="P62" s="168"/>
      <c r="Q62" s="168"/>
      <c r="R62" s="168"/>
      <c r="S62" s="168"/>
      <c r="T62" s="168"/>
      <c r="U62" s="168"/>
    </row>
    <row r="63" spans="2:21" x14ac:dyDescent="0.15">
      <c r="B63" s="303" t="s">
        <v>123</v>
      </c>
      <c r="C63" s="175" t="s">
        <v>7</v>
      </c>
      <c r="D63" s="182"/>
      <c r="E63" s="177">
        <v>0</v>
      </c>
      <c r="F63" s="177">
        <v>0</v>
      </c>
      <c r="G63" s="177">
        <v>0</v>
      </c>
      <c r="H63" s="177">
        <v>0</v>
      </c>
      <c r="I63" s="178">
        <v>0</v>
      </c>
      <c r="J63" s="183">
        <f t="shared" ref="J63:J76" si="12">SUM(D63:I63)</f>
        <v>0</v>
      </c>
    </row>
    <row r="64" spans="2:21" x14ac:dyDescent="0.15">
      <c r="B64" s="304"/>
      <c r="C64" s="180" t="s">
        <v>8</v>
      </c>
      <c r="D64" s="182">
        <v>5258</v>
      </c>
      <c r="E64" s="177">
        <v>3502</v>
      </c>
      <c r="F64" s="181">
        <v>3700</v>
      </c>
      <c r="G64" s="181">
        <v>3800</v>
      </c>
      <c r="H64" s="181">
        <v>3800</v>
      </c>
      <c r="I64" s="180">
        <v>3800</v>
      </c>
      <c r="J64" s="184">
        <f t="shared" si="12"/>
        <v>23860</v>
      </c>
    </row>
    <row r="65" spans="2:10" x14ac:dyDescent="0.15">
      <c r="B65" s="304"/>
      <c r="C65" s="223" t="s">
        <v>137</v>
      </c>
      <c r="D65" s="182">
        <v>1330</v>
      </c>
      <c r="E65" s="177">
        <v>1030</v>
      </c>
      <c r="F65" s="181">
        <v>1200</v>
      </c>
      <c r="G65" s="181">
        <v>1030</v>
      </c>
      <c r="H65" s="181">
        <v>1030</v>
      </c>
      <c r="I65" s="180">
        <v>1030</v>
      </c>
      <c r="J65" s="184"/>
    </row>
    <row r="66" spans="2:10" ht="16.5" thickBot="1" x14ac:dyDescent="0.2">
      <c r="B66" s="304"/>
      <c r="C66" s="180"/>
      <c r="D66" s="182">
        <v>0</v>
      </c>
      <c r="E66" s="177">
        <v>0</v>
      </c>
      <c r="F66" s="181">
        <v>0</v>
      </c>
      <c r="G66" s="181">
        <v>2687</v>
      </c>
      <c r="H66" s="181">
        <v>2687</v>
      </c>
      <c r="I66" s="180">
        <v>2687</v>
      </c>
      <c r="J66" s="184">
        <f t="shared" si="12"/>
        <v>8061</v>
      </c>
    </row>
    <row r="67" spans="2:10" ht="16.5" thickBot="1" x14ac:dyDescent="0.2">
      <c r="B67" s="300" t="s">
        <v>124</v>
      </c>
      <c r="C67" s="301"/>
      <c r="D67" s="196">
        <f t="shared" ref="D67:I67" si="13">SUM(D63:D66)</f>
        <v>6588</v>
      </c>
      <c r="E67" s="197">
        <f t="shared" si="13"/>
        <v>4532</v>
      </c>
      <c r="F67" s="197">
        <f t="shared" si="13"/>
        <v>4900</v>
      </c>
      <c r="G67" s="197">
        <f t="shared" si="13"/>
        <v>7517</v>
      </c>
      <c r="H67" s="197">
        <f t="shared" si="13"/>
        <v>7517</v>
      </c>
      <c r="I67" s="198">
        <f t="shared" si="13"/>
        <v>7517</v>
      </c>
      <c r="J67" s="199">
        <f t="shared" si="12"/>
        <v>38571</v>
      </c>
    </row>
    <row r="68" spans="2:10" ht="16.5" thickBot="1" x14ac:dyDescent="0.2">
      <c r="B68" s="300" t="s">
        <v>10</v>
      </c>
      <c r="C68" s="301"/>
      <c r="D68" s="196">
        <f t="shared" ref="D68:I68" si="14">D50+D62-D67</f>
        <v>10911</v>
      </c>
      <c r="E68" s="197">
        <f t="shared" si="14"/>
        <v>9979</v>
      </c>
      <c r="F68" s="197">
        <f t="shared" si="14"/>
        <v>1679</v>
      </c>
      <c r="G68" s="197">
        <f t="shared" si="14"/>
        <v>26762</v>
      </c>
      <c r="H68" s="197">
        <f t="shared" si="14"/>
        <v>25845</v>
      </c>
      <c r="I68" s="198">
        <f t="shared" si="14"/>
        <v>24928</v>
      </c>
      <c r="J68" s="199">
        <f t="shared" si="12"/>
        <v>100104</v>
      </c>
    </row>
    <row r="69" spans="2:10" x14ac:dyDescent="0.15">
      <c r="B69" s="303" t="s">
        <v>129</v>
      </c>
      <c r="C69" s="185" t="s">
        <v>11</v>
      </c>
      <c r="D69" s="186">
        <v>0</v>
      </c>
      <c r="E69" s="177">
        <v>0</v>
      </c>
      <c r="F69" s="177"/>
      <c r="G69" s="177">
        <v>0</v>
      </c>
      <c r="H69" s="177">
        <v>0</v>
      </c>
      <c r="I69" s="178">
        <v>0</v>
      </c>
      <c r="J69" s="183">
        <f t="shared" si="12"/>
        <v>0</v>
      </c>
    </row>
    <row r="70" spans="2:10" x14ac:dyDescent="0.15">
      <c r="B70" s="304"/>
      <c r="C70" s="187" t="s">
        <v>12</v>
      </c>
      <c r="D70" s="188">
        <v>0</v>
      </c>
      <c r="E70" s="181">
        <v>0</v>
      </c>
      <c r="F70" s="181">
        <v>0</v>
      </c>
      <c r="G70" s="181">
        <v>0</v>
      </c>
      <c r="H70" s="181">
        <v>0</v>
      </c>
      <c r="I70" s="180">
        <v>0</v>
      </c>
      <c r="J70" s="184">
        <f t="shared" si="12"/>
        <v>0</v>
      </c>
    </row>
    <row r="71" spans="2:10" x14ac:dyDescent="0.15">
      <c r="B71" s="304"/>
      <c r="C71" s="217" t="s">
        <v>107</v>
      </c>
      <c r="D71" s="188">
        <v>0</v>
      </c>
      <c r="E71" s="181">
        <v>0</v>
      </c>
      <c r="F71" s="181">
        <v>0</v>
      </c>
      <c r="G71" s="181">
        <v>0</v>
      </c>
      <c r="H71" s="181">
        <v>0</v>
      </c>
      <c r="I71" s="180">
        <v>0</v>
      </c>
      <c r="J71" s="184">
        <f t="shared" si="12"/>
        <v>0</v>
      </c>
    </row>
    <row r="72" spans="2:10" x14ac:dyDescent="0.15">
      <c r="B72" s="305"/>
      <c r="C72" s="216"/>
      <c r="D72" s="190"/>
      <c r="E72" s="191"/>
      <c r="F72" s="191">
        <v>30000</v>
      </c>
      <c r="G72" s="191"/>
      <c r="H72" s="191"/>
      <c r="I72" s="189"/>
      <c r="J72" s="192"/>
    </row>
    <row r="73" spans="2:10" ht="16.5" thickBot="1" x14ac:dyDescent="0.2">
      <c r="B73" s="306"/>
      <c r="C73" s="193"/>
      <c r="D73" s="190">
        <v>0</v>
      </c>
      <c r="E73" s="194"/>
      <c r="F73" s="194"/>
      <c r="G73" s="194"/>
      <c r="H73" s="194"/>
      <c r="I73" s="193"/>
      <c r="J73" s="195">
        <f t="shared" si="12"/>
        <v>0</v>
      </c>
    </row>
    <row r="74" spans="2:10" ht="16.5" thickBot="1" x14ac:dyDescent="0.2">
      <c r="B74" s="300" t="s">
        <v>125</v>
      </c>
      <c r="C74" s="301"/>
      <c r="D74" s="197">
        <f t="shared" ref="D74:I74" si="15">SUM(D69:D73)</f>
        <v>0</v>
      </c>
      <c r="E74" s="197">
        <f t="shared" si="15"/>
        <v>0</v>
      </c>
      <c r="F74" s="197">
        <f t="shared" si="15"/>
        <v>30000</v>
      </c>
      <c r="G74" s="197">
        <f t="shared" si="15"/>
        <v>0</v>
      </c>
      <c r="H74" s="197">
        <f t="shared" si="15"/>
        <v>0</v>
      </c>
      <c r="I74" s="198">
        <f t="shared" si="15"/>
        <v>0</v>
      </c>
      <c r="J74" s="199">
        <f t="shared" si="12"/>
        <v>30000</v>
      </c>
    </row>
    <row r="75" spans="2:10" ht="16.5" thickBot="1" x14ac:dyDescent="0.2">
      <c r="B75" s="313" t="s">
        <v>126</v>
      </c>
      <c r="C75" s="314"/>
      <c r="D75" s="200">
        <f t="shared" ref="D75:I75" si="16">D74-D67</f>
        <v>-6588</v>
      </c>
      <c r="E75" s="201">
        <f t="shared" si="16"/>
        <v>-4532</v>
      </c>
      <c r="F75" s="201">
        <f t="shared" si="16"/>
        <v>25100</v>
      </c>
      <c r="G75" s="201">
        <f t="shared" si="16"/>
        <v>-7517</v>
      </c>
      <c r="H75" s="201">
        <f t="shared" si="16"/>
        <v>-7517</v>
      </c>
      <c r="I75" s="202">
        <f t="shared" si="16"/>
        <v>-7517</v>
      </c>
      <c r="J75" s="203">
        <f t="shared" si="12"/>
        <v>-8571</v>
      </c>
    </row>
    <row r="76" spans="2:10" ht="17.25" thickTop="1" thickBot="1" x14ac:dyDescent="0.2">
      <c r="B76" s="315" t="s">
        <v>130</v>
      </c>
      <c r="C76" s="316"/>
      <c r="D76" s="204">
        <f t="shared" ref="D76:I76" si="17">D68+D74</f>
        <v>10911</v>
      </c>
      <c r="E76" s="205">
        <f t="shared" si="17"/>
        <v>9979</v>
      </c>
      <c r="F76" s="205">
        <f t="shared" si="17"/>
        <v>31679</v>
      </c>
      <c r="G76" s="205">
        <f t="shared" si="17"/>
        <v>26762</v>
      </c>
      <c r="H76" s="205">
        <f t="shared" si="17"/>
        <v>25845</v>
      </c>
      <c r="I76" s="206">
        <f t="shared" si="17"/>
        <v>24928</v>
      </c>
      <c r="J76" s="207">
        <f t="shared" si="12"/>
        <v>130104</v>
      </c>
    </row>
    <row r="84" spans="2:10" ht="19.5" x14ac:dyDescent="0.15">
      <c r="B84" s="281" t="s">
        <v>15</v>
      </c>
      <c r="C84" s="281"/>
      <c r="D84" s="281"/>
      <c r="E84" s="281"/>
      <c r="F84" s="281"/>
      <c r="G84" s="281"/>
      <c r="H84" s="281"/>
      <c r="I84" s="281"/>
      <c r="J84" s="281"/>
    </row>
    <row r="85" spans="2:10" ht="20.25" thickBot="1" x14ac:dyDescent="0.2">
      <c r="B85" s="169"/>
      <c r="C85" s="169"/>
      <c r="D85" s="169"/>
      <c r="E85" s="169"/>
      <c r="F85" s="169"/>
      <c r="G85" s="169"/>
      <c r="H85" s="169"/>
      <c r="I85" s="169"/>
      <c r="J85" s="169"/>
    </row>
    <row r="86" spans="2:10" x14ac:dyDescent="0.15">
      <c r="B86" s="284" t="s">
        <v>16</v>
      </c>
      <c r="C86" s="285"/>
      <c r="D86" s="286"/>
      <c r="E86" s="287" t="s">
        <v>17</v>
      </c>
      <c r="F86" s="287"/>
      <c r="G86" s="288"/>
      <c r="H86" s="4" t="s">
        <v>14</v>
      </c>
      <c r="I86" s="282">
        <f ca="1">TODAY()</f>
        <v>42068</v>
      </c>
      <c r="J86" s="283"/>
    </row>
    <row r="87" spans="2:10" x14ac:dyDescent="0.15">
      <c r="B87" s="289" t="s">
        <v>144</v>
      </c>
      <c r="C87" s="290"/>
      <c r="D87" s="291"/>
      <c r="E87" s="295" t="s">
        <v>145</v>
      </c>
      <c r="F87" s="290"/>
      <c r="G87" s="296"/>
    </row>
    <row r="88" spans="2:10" ht="16.5" thickBot="1" x14ac:dyDescent="0.2">
      <c r="B88" s="292"/>
      <c r="C88" s="293"/>
      <c r="D88" s="294"/>
      <c r="E88" s="297"/>
      <c r="F88" s="293"/>
      <c r="G88" s="298"/>
    </row>
    <row r="89" spans="2:10" ht="16.5" thickBot="1" x14ac:dyDescent="0.2">
      <c r="B89" s="5"/>
      <c r="C89" s="3"/>
      <c r="D89" s="3"/>
      <c r="E89" s="3"/>
      <c r="F89" s="3"/>
      <c r="G89" s="3"/>
      <c r="H89" s="299" t="s">
        <v>18</v>
      </c>
      <c r="I89" s="299"/>
      <c r="J89" s="299"/>
    </row>
    <row r="90" spans="2:10" x14ac:dyDescent="0.15">
      <c r="B90" s="307"/>
      <c r="C90" s="308"/>
      <c r="D90" s="170" t="s">
        <v>127</v>
      </c>
      <c r="E90" s="170" t="s">
        <v>128</v>
      </c>
      <c r="F90" s="170" t="s">
        <v>136</v>
      </c>
      <c r="G90" s="224" t="s">
        <v>138</v>
      </c>
      <c r="H90" s="224" t="s">
        <v>139</v>
      </c>
      <c r="I90" s="225" t="s">
        <v>139</v>
      </c>
      <c r="J90" s="311" t="s">
        <v>0</v>
      </c>
    </row>
    <row r="91" spans="2:10" ht="16.5" thickBot="1" x14ac:dyDescent="0.2">
      <c r="B91" s="309"/>
      <c r="C91" s="310"/>
      <c r="D91" s="172" t="s">
        <v>1</v>
      </c>
      <c r="E91" s="173" t="s">
        <v>2</v>
      </c>
      <c r="F91" s="173" t="s">
        <v>3</v>
      </c>
      <c r="G91" s="173" t="s">
        <v>3</v>
      </c>
      <c r="H91" s="173" t="s">
        <v>3</v>
      </c>
      <c r="I91" s="174" t="s">
        <v>3</v>
      </c>
      <c r="J91" s="312"/>
    </row>
    <row r="92" spans="2:10" ht="16.5" thickBot="1" x14ac:dyDescent="0.2">
      <c r="B92" s="300" t="s">
        <v>120</v>
      </c>
      <c r="C92" s="301"/>
      <c r="D92" s="196">
        <v>100</v>
      </c>
      <c r="E92" s="208">
        <f>D118</f>
        <v>320</v>
      </c>
      <c r="F92" s="208">
        <f>E118</f>
        <v>840</v>
      </c>
      <c r="G92" s="208">
        <f>F118</f>
        <v>1060</v>
      </c>
      <c r="H92" s="208">
        <f>G118</f>
        <v>1280</v>
      </c>
      <c r="I92" s="198">
        <f>H118</f>
        <v>1500</v>
      </c>
      <c r="J92" s="199">
        <f>SUM(D92:I92)</f>
        <v>5100</v>
      </c>
    </row>
    <row r="93" spans="2:10" x14ac:dyDescent="0.15">
      <c r="B93" s="419" t="s">
        <v>117</v>
      </c>
      <c r="C93" s="231" t="s">
        <v>106</v>
      </c>
      <c r="D93" s="186">
        <v>1400</v>
      </c>
      <c r="E93" s="177">
        <v>1700</v>
      </c>
      <c r="F93" s="177">
        <v>1400</v>
      </c>
      <c r="G93" s="177">
        <v>1400</v>
      </c>
      <c r="H93" s="177">
        <v>1400</v>
      </c>
      <c r="I93" s="178">
        <v>1400</v>
      </c>
      <c r="J93" s="179">
        <f>SUM(D93:I93)</f>
        <v>8700</v>
      </c>
    </row>
    <row r="94" spans="2:10" x14ac:dyDescent="0.15">
      <c r="B94" s="419"/>
      <c r="C94" s="232" t="s">
        <v>131</v>
      </c>
      <c r="D94" s="218">
        <v>0</v>
      </c>
      <c r="E94" s="219"/>
      <c r="F94" s="219"/>
      <c r="G94" s="219"/>
      <c r="H94" s="219"/>
      <c r="I94" s="220"/>
      <c r="J94" s="221"/>
    </row>
    <row r="95" spans="2:10" x14ac:dyDescent="0.15">
      <c r="B95" s="419"/>
      <c r="C95" s="233" t="s">
        <v>140</v>
      </c>
      <c r="D95" s="188">
        <v>0</v>
      </c>
      <c r="E95" s="177"/>
      <c r="F95" s="177"/>
      <c r="G95" s="177"/>
      <c r="H95" s="177"/>
      <c r="I95" s="178"/>
      <c r="J95" s="179"/>
    </row>
    <row r="96" spans="2:10" ht="16.5" thickBot="1" x14ac:dyDescent="0.2">
      <c r="B96" s="420"/>
      <c r="C96" s="226"/>
      <c r="D96" s="176">
        <v>0</v>
      </c>
      <c r="E96" s="181"/>
      <c r="F96" s="181"/>
      <c r="G96" s="181"/>
      <c r="H96" s="181"/>
      <c r="I96" s="180"/>
      <c r="J96" s="179">
        <f>SUM(D96:I96)</f>
        <v>0</v>
      </c>
    </row>
    <row r="97" spans="2:10" ht="16.5" thickBot="1" x14ac:dyDescent="0.2">
      <c r="B97" s="417" t="s">
        <v>119</v>
      </c>
      <c r="C97" s="418"/>
      <c r="D97" s="196">
        <f t="shared" ref="D97:J97" si="18">SUM(D93:D96)</f>
        <v>1400</v>
      </c>
      <c r="E97" s="197">
        <f t="shared" si="18"/>
        <v>1700</v>
      </c>
      <c r="F97" s="197">
        <f t="shared" si="18"/>
        <v>1400</v>
      </c>
      <c r="G97" s="197">
        <f t="shared" si="18"/>
        <v>1400</v>
      </c>
      <c r="H97" s="197">
        <f t="shared" si="18"/>
        <v>1400</v>
      </c>
      <c r="I97" s="198">
        <f t="shared" si="18"/>
        <v>1400</v>
      </c>
      <c r="J97" s="199">
        <f t="shared" si="18"/>
        <v>8700</v>
      </c>
    </row>
    <row r="98" spans="2:10" x14ac:dyDescent="0.15">
      <c r="B98" s="421" t="s">
        <v>118</v>
      </c>
      <c r="C98" s="232" t="s">
        <v>141</v>
      </c>
      <c r="D98" s="182">
        <v>700</v>
      </c>
      <c r="E98" s="177">
        <v>700</v>
      </c>
      <c r="F98" s="177">
        <v>700</v>
      </c>
      <c r="G98" s="177">
        <v>700</v>
      </c>
      <c r="H98" s="177">
        <v>700</v>
      </c>
      <c r="I98" s="178">
        <v>700</v>
      </c>
      <c r="J98" s="179">
        <f>SUM(D98:I98)</f>
        <v>4200</v>
      </c>
    </row>
    <row r="99" spans="2:10" x14ac:dyDescent="0.15">
      <c r="B99" s="422"/>
      <c r="C99" s="233" t="s">
        <v>5</v>
      </c>
      <c r="D99" s="182">
        <v>200</v>
      </c>
      <c r="E99" s="181">
        <v>200</v>
      </c>
      <c r="F99" s="181">
        <v>200</v>
      </c>
      <c r="G99" s="181">
        <v>200</v>
      </c>
      <c r="H99" s="181">
        <v>200</v>
      </c>
      <c r="I99" s="180">
        <v>200</v>
      </c>
      <c r="J99" s="179">
        <f>SUM(D99:I99)</f>
        <v>1200</v>
      </c>
    </row>
    <row r="100" spans="2:10" x14ac:dyDescent="0.15">
      <c r="B100" s="422"/>
      <c r="C100" s="233" t="s">
        <v>6</v>
      </c>
      <c r="D100" s="182">
        <v>200</v>
      </c>
      <c r="E100" s="181">
        <v>200</v>
      </c>
      <c r="F100" s="181">
        <v>200</v>
      </c>
      <c r="G100" s="181">
        <v>200</v>
      </c>
      <c r="H100" s="181">
        <v>200</v>
      </c>
      <c r="I100" s="180"/>
      <c r="J100" s="179">
        <f>SUM(D100:I100)</f>
        <v>1000</v>
      </c>
    </row>
    <row r="101" spans="2:10" x14ac:dyDescent="0.15">
      <c r="B101" s="422"/>
      <c r="C101" s="233" t="s">
        <v>142</v>
      </c>
      <c r="D101" s="182">
        <v>0</v>
      </c>
      <c r="E101" s="181">
        <v>0</v>
      </c>
      <c r="F101" s="181">
        <v>0</v>
      </c>
      <c r="G101" s="181">
        <v>0</v>
      </c>
      <c r="H101" s="181">
        <v>0</v>
      </c>
      <c r="I101" s="180">
        <v>0</v>
      </c>
      <c r="J101" s="179">
        <f>SUM(D101:I101)</f>
        <v>0</v>
      </c>
    </row>
    <row r="102" spans="2:10" ht="16.5" thickBot="1" x14ac:dyDescent="0.2">
      <c r="B102" s="422"/>
      <c r="C102" s="226"/>
      <c r="D102" s="182">
        <v>0</v>
      </c>
      <c r="E102" s="181">
        <v>0</v>
      </c>
      <c r="F102" s="181">
        <v>0</v>
      </c>
      <c r="G102" s="181">
        <v>0</v>
      </c>
      <c r="H102" s="181">
        <v>0</v>
      </c>
      <c r="I102" s="180">
        <v>0</v>
      </c>
      <c r="J102" s="179">
        <f>SUM(D102:I102)</f>
        <v>0</v>
      </c>
    </row>
    <row r="103" spans="2:10" ht="16.5" thickBot="1" x14ac:dyDescent="0.2">
      <c r="B103" s="425" t="s">
        <v>121</v>
      </c>
      <c r="C103" s="431"/>
      <c r="D103" s="196">
        <f t="shared" ref="D103:J103" si="19">SUM(D98:D102)</f>
        <v>1100</v>
      </c>
      <c r="E103" s="197">
        <f t="shared" si="19"/>
        <v>1100</v>
      </c>
      <c r="F103" s="197">
        <f t="shared" si="19"/>
        <v>1100</v>
      </c>
      <c r="G103" s="197">
        <f t="shared" si="19"/>
        <v>1100</v>
      </c>
      <c r="H103" s="197">
        <f t="shared" si="19"/>
        <v>1100</v>
      </c>
      <c r="I103" s="198">
        <f t="shared" si="19"/>
        <v>900</v>
      </c>
      <c r="J103" s="199">
        <f t="shared" si="19"/>
        <v>6400</v>
      </c>
    </row>
    <row r="104" spans="2:10" ht="16.5" thickBot="1" x14ac:dyDescent="0.2">
      <c r="B104" s="425" t="s">
        <v>122</v>
      </c>
      <c r="C104" s="431"/>
      <c r="D104" s="196">
        <f t="shared" ref="D104:I104" si="20">D97-D103</f>
        <v>300</v>
      </c>
      <c r="E104" s="197">
        <f t="shared" si="20"/>
        <v>600</v>
      </c>
      <c r="F104" s="197">
        <f t="shared" si="20"/>
        <v>300</v>
      </c>
      <c r="G104" s="197">
        <f t="shared" si="20"/>
        <v>300</v>
      </c>
      <c r="H104" s="197">
        <f t="shared" si="20"/>
        <v>300</v>
      </c>
      <c r="I104" s="198">
        <f t="shared" si="20"/>
        <v>500</v>
      </c>
      <c r="J104" s="199">
        <f>SUM(D104:I104)</f>
        <v>2300</v>
      </c>
    </row>
    <row r="105" spans="2:10" x14ac:dyDescent="0.15">
      <c r="B105" s="421" t="s">
        <v>123</v>
      </c>
      <c r="C105" s="227" t="s">
        <v>7</v>
      </c>
      <c r="D105" s="182">
        <v>0</v>
      </c>
      <c r="E105" s="177">
        <v>0</v>
      </c>
      <c r="F105" s="177">
        <v>0</v>
      </c>
      <c r="G105" s="177">
        <v>0</v>
      </c>
      <c r="H105" s="177">
        <v>0</v>
      </c>
      <c r="I105" s="178">
        <v>0</v>
      </c>
      <c r="J105" s="183">
        <f t="shared" ref="J105:J106" si="21">SUM(D105:I105)</f>
        <v>0</v>
      </c>
    </row>
    <row r="106" spans="2:10" x14ac:dyDescent="0.15">
      <c r="B106" s="422"/>
      <c r="C106" s="226" t="s">
        <v>8</v>
      </c>
      <c r="D106" s="182">
        <v>80</v>
      </c>
      <c r="E106" s="177">
        <v>80</v>
      </c>
      <c r="F106" s="181">
        <v>80</v>
      </c>
      <c r="G106" s="181">
        <v>80</v>
      </c>
      <c r="H106" s="181">
        <v>80</v>
      </c>
      <c r="I106" s="180">
        <v>80</v>
      </c>
      <c r="J106" s="184">
        <f t="shared" si="21"/>
        <v>480</v>
      </c>
    </row>
    <row r="107" spans="2:10" x14ac:dyDescent="0.15">
      <c r="B107" s="422"/>
      <c r="C107" s="233" t="s">
        <v>137</v>
      </c>
      <c r="D107" s="182">
        <v>0</v>
      </c>
      <c r="E107" s="177">
        <v>0</v>
      </c>
      <c r="F107" s="181">
        <v>0</v>
      </c>
      <c r="G107" s="181">
        <v>0</v>
      </c>
      <c r="H107" s="181">
        <v>0</v>
      </c>
      <c r="I107" s="180">
        <v>0</v>
      </c>
      <c r="J107" s="184"/>
    </row>
    <row r="108" spans="2:10" ht="16.5" thickBot="1" x14ac:dyDescent="0.2">
      <c r="B108" s="422"/>
      <c r="C108" s="226"/>
      <c r="D108" s="182">
        <v>0</v>
      </c>
      <c r="E108" s="177">
        <v>0</v>
      </c>
      <c r="F108" s="181">
        <v>0</v>
      </c>
      <c r="G108" s="181">
        <v>0</v>
      </c>
      <c r="H108" s="181">
        <v>0</v>
      </c>
      <c r="I108" s="180">
        <v>0</v>
      </c>
      <c r="J108" s="184">
        <f t="shared" ref="J108:J114" si="22">SUM(D108:I108)</f>
        <v>0</v>
      </c>
    </row>
    <row r="109" spans="2:10" ht="16.5" thickBot="1" x14ac:dyDescent="0.2">
      <c r="B109" s="425" t="s">
        <v>124</v>
      </c>
      <c r="C109" s="426"/>
      <c r="D109" s="196">
        <f t="shared" ref="D109:I109" si="23">SUM(D105:D108)</f>
        <v>80</v>
      </c>
      <c r="E109" s="197">
        <f t="shared" si="23"/>
        <v>80</v>
      </c>
      <c r="F109" s="197">
        <f t="shared" si="23"/>
        <v>80</v>
      </c>
      <c r="G109" s="197">
        <f t="shared" si="23"/>
        <v>80</v>
      </c>
      <c r="H109" s="197">
        <f t="shared" si="23"/>
        <v>80</v>
      </c>
      <c r="I109" s="198">
        <f t="shared" si="23"/>
        <v>80</v>
      </c>
      <c r="J109" s="199">
        <f t="shared" si="22"/>
        <v>480</v>
      </c>
    </row>
    <row r="110" spans="2:10" ht="16.5" thickBot="1" x14ac:dyDescent="0.2">
      <c r="B110" s="425" t="s">
        <v>10</v>
      </c>
      <c r="C110" s="426"/>
      <c r="D110" s="196">
        <f t="shared" ref="D110:I110" si="24">D92+D104-D109</f>
        <v>320</v>
      </c>
      <c r="E110" s="197">
        <f t="shared" si="24"/>
        <v>840</v>
      </c>
      <c r="F110" s="197">
        <f t="shared" si="24"/>
        <v>1060</v>
      </c>
      <c r="G110" s="197">
        <f t="shared" si="24"/>
        <v>1280</v>
      </c>
      <c r="H110" s="197">
        <f t="shared" si="24"/>
        <v>1500</v>
      </c>
      <c r="I110" s="198">
        <f t="shared" si="24"/>
        <v>1920</v>
      </c>
      <c r="J110" s="199">
        <f t="shared" si="22"/>
        <v>6920</v>
      </c>
    </row>
    <row r="111" spans="2:10" x14ac:dyDescent="0.15">
      <c r="B111" s="421" t="s">
        <v>129</v>
      </c>
      <c r="C111" s="228" t="s">
        <v>11</v>
      </c>
      <c r="D111" s="186">
        <v>0</v>
      </c>
      <c r="E111" s="177">
        <v>0</v>
      </c>
      <c r="F111" s="177">
        <v>0</v>
      </c>
      <c r="G111" s="177">
        <v>0</v>
      </c>
      <c r="H111" s="177">
        <v>0</v>
      </c>
      <c r="I111" s="178">
        <v>0</v>
      </c>
      <c r="J111" s="183">
        <f t="shared" si="22"/>
        <v>0</v>
      </c>
    </row>
    <row r="112" spans="2:10" x14ac:dyDescent="0.15">
      <c r="B112" s="422"/>
      <c r="C112" s="229" t="s">
        <v>12</v>
      </c>
      <c r="D112" s="188">
        <v>0</v>
      </c>
      <c r="E112" s="181">
        <v>0</v>
      </c>
      <c r="F112" s="181">
        <v>0</v>
      </c>
      <c r="G112" s="181">
        <v>0</v>
      </c>
      <c r="H112" s="181">
        <v>0</v>
      </c>
      <c r="I112" s="180">
        <v>0</v>
      </c>
      <c r="J112" s="184">
        <f t="shared" si="22"/>
        <v>0</v>
      </c>
    </row>
    <row r="113" spans="2:10" x14ac:dyDescent="0.15">
      <c r="B113" s="422"/>
      <c r="C113" s="234" t="s">
        <v>107</v>
      </c>
      <c r="D113" s="188">
        <v>0</v>
      </c>
      <c r="E113" s="181">
        <v>0</v>
      </c>
      <c r="F113" s="181">
        <v>0</v>
      </c>
      <c r="G113" s="181">
        <v>0</v>
      </c>
      <c r="H113" s="181">
        <v>0</v>
      </c>
      <c r="I113" s="180">
        <v>0</v>
      </c>
      <c r="J113" s="184">
        <f t="shared" si="22"/>
        <v>0</v>
      </c>
    </row>
    <row r="114" spans="2:10" x14ac:dyDescent="0.15">
      <c r="B114" s="423"/>
      <c r="C114" s="235"/>
      <c r="D114" s="190">
        <v>0</v>
      </c>
      <c r="E114" s="191">
        <v>0</v>
      </c>
      <c r="F114" s="191">
        <v>0</v>
      </c>
      <c r="G114" s="191">
        <v>0</v>
      </c>
      <c r="H114" s="191">
        <v>0</v>
      </c>
      <c r="I114" s="189">
        <v>0</v>
      </c>
      <c r="J114" s="192">
        <f t="shared" si="22"/>
        <v>0</v>
      </c>
    </row>
    <row r="115" spans="2:10" ht="16.5" thickBot="1" x14ac:dyDescent="0.2">
      <c r="B115" s="424"/>
      <c r="C115" s="230"/>
      <c r="D115" s="190">
        <v>0</v>
      </c>
      <c r="E115" s="194">
        <v>0</v>
      </c>
      <c r="F115" s="194">
        <v>0</v>
      </c>
      <c r="G115" s="194">
        <v>0</v>
      </c>
      <c r="H115" s="194">
        <v>0</v>
      </c>
      <c r="I115" s="193">
        <v>0</v>
      </c>
      <c r="J115" s="195">
        <f t="shared" ref="J115:J118" si="25">SUM(D115:I115)</f>
        <v>0</v>
      </c>
    </row>
    <row r="116" spans="2:10" ht="16.5" thickBot="1" x14ac:dyDescent="0.2">
      <c r="B116" s="425" t="s">
        <v>125</v>
      </c>
      <c r="C116" s="426"/>
      <c r="D116" s="197">
        <f t="shared" ref="D116:I116" si="26">SUM(D111:D115)</f>
        <v>0</v>
      </c>
      <c r="E116" s="197">
        <f t="shared" si="26"/>
        <v>0</v>
      </c>
      <c r="F116" s="197">
        <f t="shared" si="26"/>
        <v>0</v>
      </c>
      <c r="G116" s="197">
        <f t="shared" si="26"/>
        <v>0</v>
      </c>
      <c r="H116" s="197">
        <f t="shared" si="26"/>
        <v>0</v>
      </c>
      <c r="I116" s="198">
        <f t="shared" si="26"/>
        <v>0</v>
      </c>
      <c r="J116" s="199">
        <f t="shared" si="25"/>
        <v>0</v>
      </c>
    </row>
    <row r="117" spans="2:10" ht="16.5" thickBot="1" x14ac:dyDescent="0.2">
      <c r="B117" s="427" t="s">
        <v>126</v>
      </c>
      <c r="C117" s="428"/>
      <c r="D117" s="200">
        <f t="shared" ref="D117:I117" si="27">D116-D109</f>
        <v>-80</v>
      </c>
      <c r="E117" s="201">
        <f t="shared" si="27"/>
        <v>-80</v>
      </c>
      <c r="F117" s="201">
        <f t="shared" si="27"/>
        <v>-80</v>
      </c>
      <c r="G117" s="201">
        <f t="shared" si="27"/>
        <v>-80</v>
      </c>
      <c r="H117" s="201">
        <f t="shared" si="27"/>
        <v>-80</v>
      </c>
      <c r="I117" s="202">
        <f t="shared" si="27"/>
        <v>-80</v>
      </c>
      <c r="J117" s="203">
        <f t="shared" si="25"/>
        <v>-480</v>
      </c>
    </row>
    <row r="118" spans="2:10" ht="17.25" thickTop="1" thickBot="1" x14ac:dyDescent="0.2">
      <c r="B118" s="429" t="s">
        <v>130</v>
      </c>
      <c r="C118" s="430"/>
      <c r="D118" s="204">
        <f t="shared" ref="D118:I118" si="28">D110+D116</f>
        <v>320</v>
      </c>
      <c r="E118" s="205">
        <f t="shared" si="28"/>
        <v>840</v>
      </c>
      <c r="F118" s="205">
        <f t="shared" si="28"/>
        <v>1060</v>
      </c>
      <c r="G118" s="205">
        <f t="shared" si="28"/>
        <v>1280</v>
      </c>
      <c r="H118" s="205">
        <f t="shared" si="28"/>
        <v>1500</v>
      </c>
      <c r="I118" s="206">
        <f t="shared" si="28"/>
        <v>1920</v>
      </c>
      <c r="J118" s="207">
        <f t="shared" si="25"/>
        <v>6920</v>
      </c>
    </row>
  </sheetData>
  <mergeCells count="66">
    <mergeCell ref="B111:B115"/>
    <mergeCell ref="B116:C116"/>
    <mergeCell ref="B117:C117"/>
    <mergeCell ref="B118:C118"/>
    <mergeCell ref="B98:B102"/>
    <mergeCell ref="B103:C103"/>
    <mergeCell ref="B104:C104"/>
    <mergeCell ref="B105:B108"/>
    <mergeCell ref="B109:C109"/>
    <mergeCell ref="B110:C110"/>
    <mergeCell ref="B97:C97"/>
    <mergeCell ref="B84:J84"/>
    <mergeCell ref="B86:D86"/>
    <mergeCell ref="E86:G86"/>
    <mergeCell ref="I86:J86"/>
    <mergeCell ref="B87:D88"/>
    <mergeCell ref="E87:G88"/>
    <mergeCell ref="H89:J89"/>
    <mergeCell ref="B90:C91"/>
    <mergeCell ref="J90:J91"/>
    <mergeCell ref="B92:C92"/>
    <mergeCell ref="B93:B96"/>
    <mergeCell ref="B76:C76"/>
    <mergeCell ref="B51:B54"/>
    <mergeCell ref="B55:C55"/>
    <mergeCell ref="B56:B60"/>
    <mergeCell ref="B61:C61"/>
    <mergeCell ref="B62:C62"/>
    <mergeCell ref="B63:B66"/>
    <mergeCell ref="B67:C67"/>
    <mergeCell ref="B68:C68"/>
    <mergeCell ref="B69:B73"/>
    <mergeCell ref="B74:C74"/>
    <mergeCell ref="B75:C75"/>
    <mergeCell ref="B50:C50"/>
    <mergeCell ref="B28:B32"/>
    <mergeCell ref="B33:C33"/>
    <mergeCell ref="B34:C34"/>
    <mergeCell ref="B35:C35"/>
    <mergeCell ref="B42:J42"/>
    <mergeCell ref="B44:D44"/>
    <mergeCell ref="E44:G44"/>
    <mergeCell ref="I44:J44"/>
    <mergeCell ref="B45:D46"/>
    <mergeCell ref="E45:G46"/>
    <mergeCell ref="H47:J47"/>
    <mergeCell ref="B48:C49"/>
    <mergeCell ref="J48:J49"/>
    <mergeCell ref="B27:C27"/>
    <mergeCell ref="H6:J6"/>
    <mergeCell ref="B7:C8"/>
    <mergeCell ref="J7:J8"/>
    <mergeCell ref="B9:C9"/>
    <mergeCell ref="B10:B13"/>
    <mergeCell ref="B14:C14"/>
    <mergeCell ref="B15:B19"/>
    <mergeCell ref="B20:C20"/>
    <mergeCell ref="B21:C21"/>
    <mergeCell ref="B22:B25"/>
    <mergeCell ref="B26:C26"/>
    <mergeCell ref="B1:J1"/>
    <mergeCell ref="B3:D3"/>
    <mergeCell ref="E3:G3"/>
    <mergeCell ref="I3:J3"/>
    <mergeCell ref="B4:D5"/>
    <mergeCell ref="E4:G5"/>
  </mergeCells>
  <phoneticPr fontId="25"/>
  <pageMargins left="0.23622047244094491" right="0.23622047244094491" top="0.35433070866141736" bottom="0.15748031496062992"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6"/>
  <sheetViews>
    <sheetView showGridLines="0" tabSelected="1" view="pageBreakPreview" zoomScale="130" zoomScaleNormal="100" zoomScaleSheetLayoutView="130" workbookViewId="0">
      <selection activeCell="B4" sqref="B4:D5"/>
    </sheetView>
  </sheetViews>
  <sheetFormatPr defaultRowHeight="15.75" x14ac:dyDescent="0.15"/>
  <cols>
    <col min="1" max="1" width="2.875" style="2" customWidth="1"/>
    <col min="2" max="2" width="4" style="2" customWidth="1"/>
    <col min="3" max="3" width="20.5" style="2" customWidth="1"/>
    <col min="4" max="10" width="11" style="2" customWidth="1"/>
    <col min="11" max="11" width="2.875" style="2" customWidth="1"/>
    <col min="12" max="12" width="5.375" style="2" customWidth="1"/>
    <col min="13" max="13" width="10.25" style="2" customWidth="1"/>
    <col min="14" max="14" width="17.25" style="2" bestFit="1" customWidth="1"/>
    <col min="15" max="16384" width="9" style="2"/>
  </cols>
  <sheetData>
    <row r="1" spans="2:10" ht="19.5" x14ac:dyDescent="0.15">
      <c r="B1" s="281" t="s">
        <v>15</v>
      </c>
      <c r="C1" s="281"/>
      <c r="D1" s="281"/>
      <c r="E1" s="281"/>
      <c r="F1" s="281"/>
      <c r="G1" s="281"/>
      <c r="H1" s="281"/>
      <c r="I1" s="281"/>
      <c r="J1" s="281"/>
    </row>
    <row r="2" spans="2:10" ht="20.25" thickBot="1" x14ac:dyDescent="0.2">
      <c r="B2" s="236"/>
      <c r="C2" s="236"/>
      <c r="D2" s="236"/>
      <c r="E2" s="236"/>
      <c r="F2" s="236"/>
      <c r="G2" s="236"/>
      <c r="H2" s="236"/>
      <c r="I2" s="236"/>
      <c r="J2" s="236"/>
    </row>
    <row r="3" spans="2:10" x14ac:dyDescent="0.15">
      <c r="B3" s="284" t="s">
        <v>146</v>
      </c>
      <c r="C3" s="285"/>
      <c r="D3" s="286"/>
      <c r="E3" s="287" t="s">
        <v>17</v>
      </c>
      <c r="F3" s="287"/>
      <c r="G3" s="288"/>
      <c r="H3" s="4" t="s">
        <v>14</v>
      </c>
      <c r="I3" s="282" t="s">
        <v>148</v>
      </c>
      <c r="J3" s="283"/>
    </row>
    <row r="4" spans="2:10" x14ac:dyDescent="0.15">
      <c r="B4" s="289"/>
      <c r="C4" s="290"/>
      <c r="D4" s="291"/>
      <c r="E4" s="295"/>
      <c r="F4" s="290"/>
      <c r="G4" s="296"/>
    </row>
    <row r="5" spans="2:10" ht="16.5" thickBot="1" x14ac:dyDescent="0.2">
      <c r="B5" s="292"/>
      <c r="C5" s="293"/>
      <c r="D5" s="294"/>
      <c r="E5" s="297"/>
      <c r="F5" s="293"/>
      <c r="G5" s="298"/>
    </row>
    <row r="6" spans="2:10" ht="16.5" thickBot="1" x14ac:dyDescent="0.2">
      <c r="B6" s="5"/>
      <c r="C6" s="3"/>
      <c r="D6" s="3"/>
      <c r="E6" s="3"/>
      <c r="F6" s="3"/>
      <c r="G6" s="3"/>
      <c r="H6" s="299" t="s">
        <v>18</v>
      </c>
      <c r="I6" s="299"/>
      <c r="J6" s="299"/>
    </row>
    <row r="7" spans="2:10" x14ac:dyDescent="0.15">
      <c r="B7" s="307"/>
      <c r="C7" s="308"/>
      <c r="D7" s="170" t="s">
        <v>127</v>
      </c>
      <c r="E7" s="170" t="s">
        <v>128</v>
      </c>
      <c r="F7" s="170" t="s">
        <v>136</v>
      </c>
      <c r="G7" s="224" t="s">
        <v>138</v>
      </c>
      <c r="H7" s="224" t="s">
        <v>139</v>
      </c>
      <c r="I7" s="225" t="s">
        <v>139</v>
      </c>
      <c r="J7" s="311" t="s">
        <v>0</v>
      </c>
    </row>
    <row r="8" spans="2:10" ht="16.5" thickBot="1" x14ac:dyDescent="0.2">
      <c r="B8" s="309"/>
      <c r="C8" s="310"/>
      <c r="D8" s="172" t="s">
        <v>1</v>
      </c>
      <c r="E8" s="173" t="s">
        <v>2</v>
      </c>
      <c r="F8" s="173" t="s">
        <v>3</v>
      </c>
      <c r="G8" s="173" t="s">
        <v>3</v>
      </c>
      <c r="H8" s="173" t="s">
        <v>3</v>
      </c>
      <c r="I8" s="271" t="s">
        <v>3</v>
      </c>
      <c r="J8" s="312"/>
    </row>
    <row r="9" spans="2:10" ht="16.5" thickBot="1" x14ac:dyDescent="0.2">
      <c r="B9" s="300" t="s">
        <v>120</v>
      </c>
      <c r="C9" s="301"/>
      <c r="D9" s="196"/>
      <c r="E9" s="208"/>
      <c r="F9" s="208"/>
      <c r="G9" s="208"/>
      <c r="H9" s="208"/>
      <c r="I9" s="198"/>
      <c r="J9" s="199">
        <f>SUM(D9:I9)</f>
        <v>0</v>
      </c>
    </row>
    <row r="10" spans="2:10" ht="15.75" customHeight="1" x14ac:dyDescent="0.15">
      <c r="B10" s="434" t="s">
        <v>117</v>
      </c>
      <c r="C10" s="272" t="s">
        <v>150</v>
      </c>
      <c r="D10" s="240"/>
      <c r="E10" s="241"/>
      <c r="F10" s="241"/>
      <c r="G10" s="241"/>
      <c r="H10" s="241"/>
      <c r="I10" s="242"/>
      <c r="J10" s="243">
        <f>SUM(D10:I10)</f>
        <v>0</v>
      </c>
    </row>
    <row r="11" spans="2:10" x14ac:dyDescent="0.15">
      <c r="B11" s="434"/>
      <c r="C11" s="273" t="s">
        <v>151</v>
      </c>
      <c r="D11" s="244"/>
      <c r="E11" s="245"/>
      <c r="F11" s="245"/>
      <c r="G11" s="245"/>
      <c r="H11" s="245"/>
      <c r="I11" s="246"/>
      <c r="J11" s="243">
        <f t="shared" ref="J11:J12" si="0">SUM(D11:I11)</f>
        <v>0</v>
      </c>
    </row>
    <row r="12" spans="2:10" x14ac:dyDescent="0.15">
      <c r="B12" s="434"/>
      <c r="C12" s="274"/>
      <c r="D12" s="247"/>
      <c r="E12" s="241"/>
      <c r="F12" s="241"/>
      <c r="G12" s="241"/>
      <c r="H12" s="241"/>
      <c r="I12" s="242"/>
      <c r="J12" s="243">
        <f t="shared" si="0"/>
        <v>0</v>
      </c>
    </row>
    <row r="13" spans="2:10" ht="16.5" thickBot="1" x14ac:dyDescent="0.2">
      <c r="B13" s="435"/>
      <c r="C13" s="275"/>
      <c r="D13" s="248"/>
      <c r="E13" s="249"/>
      <c r="F13" s="249"/>
      <c r="G13" s="249"/>
      <c r="H13" s="249"/>
      <c r="I13" s="250"/>
      <c r="J13" s="243">
        <f>SUM(D13:I13)</f>
        <v>0</v>
      </c>
    </row>
    <row r="14" spans="2:10" ht="16.5" thickBot="1" x14ac:dyDescent="0.2">
      <c r="B14" s="436" t="s">
        <v>119</v>
      </c>
      <c r="C14" s="437"/>
      <c r="D14" s="237">
        <f t="shared" ref="D14:J14" si="1">SUM(D10:D13)</f>
        <v>0</v>
      </c>
      <c r="E14" s="251">
        <f t="shared" si="1"/>
        <v>0</v>
      </c>
      <c r="F14" s="251">
        <f t="shared" si="1"/>
        <v>0</v>
      </c>
      <c r="G14" s="251">
        <f t="shared" si="1"/>
        <v>0</v>
      </c>
      <c r="H14" s="251">
        <f t="shared" si="1"/>
        <v>0</v>
      </c>
      <c r="I14" s="238">
        <f t="shared" si="1"/>
        <v>0</v>
      </c>
      <c r="J14" s="239">
        <f t="shared" si="1"/>
        <v>0</v>
      </c>
    </row>
    <row r="15" spans="2:10" ht="15.75" customHeight="1" x14ac:dyDescent="0.15">
      <c r="B15" s="438" t="s">
        <v>118</v>
      </c>
      <c r="C15" s="273" t="s">
        <v>141</v>
      </c>
      <c r="D15" s="252"/>
      <c r="E15" s="241"/>
      <c r="F15" s="241"/>
      <c r="G15" s="241"/>
      <c r="H15" s="241"/>
      <c r="I15" s="242"/>
      <c r="J15" s="243">
        <f>SUM(D15:I15)</f>
        <v>0</v>
      </c>
    </row>
    <row r="16" spans="2:10" x14ac:dyDescent="0.15">
      <c r="B16" s="439"/>
      <c r="C16" s="274" t="s">
        <v>5</v>
      </c>
      <c r="D16" s="252"/>
      <c r="E16" s="249"/>
      <c r="F16" s="249"/>
      <c r="G16" s="249"/>
      <c r="H16" s="249"/>
      <c r="I16" s="250"/>
      <c r="J16" s="243">
        <f>SUM(D16:I16)</f>
        <v>0</v>
      </c>
    </row>
    <row r="17" spans="2:10" ht="15.75" customHeight="1" x14ac:dyDescent="0.15">
      <c r="B17" s="439"/>
      <c r="C17" s="274" t="s">
        <v>6</v>
      </c>
      <c r="D17" s="252"/>
      <c r="E17" s="249"/>
      <c r="F17" s="249"/>
      <c r="G17" s="249"/>
      <c r="H17" s="249"/>
      <c r="I17" s="250"/>
      <c r="J17" s="243">
        <f>SUM(D17:I17)</f>
        <v>0</v>
      </c>
    </row>
    <row r="18" spans="2:10" x14ac:dyDescent="0.15">
      <c r="B18" s="439"/>
      <c r="C18" s="274" t="s">
        <v>142</v>
      </c>
      <c r="D18" s="252"/>
      <c r="E18" s="249"/>
      <c r="F18" s="249"/>
      <c r="G18" s="249"/>
      <c r="H18" s="249"/>
      <c r="I18" s="250"/>
      <c r="J18" s="243">
        <f>SUM(D18:I18)</f>
        <v>0</v>
      </c>
    </row>
    <row r="19" spans="2:10" ht="16.5" thickBot="1" x14ac:dyDescent="0.2">
      <c r="B19" s="439"/>
      <c r="C19" s="275"/>
      <c r="D19" s="252"/>
      <c r="E19" s="249"/>
      <c r="F19" s="249"/>
      <c r="G19" s="249"/>
      <c r="H19" s="249"/>
      <c r="I19" s="250"/>
      <c r="J19" s="243">
        <f>SUM(D19:I19)</f>
        <v>0</v>
      </c>
    </row>
    <row r="20" spans="2:10" ht="16.5" thickBot="1" x14ac:dyDescent="0.2">
      <c r="B20" s="432" t="s">
        <v>121</v>
      </c>
      <c r="C20" s="440"/>
      <c r="D20" s="237">
        <f>SUM(D15:D19)</f>
        <v>0</v>
      </c>
      <c r="E20" s="251">
        <f t="shared" ref="E20:J20" si="2">SUM(E15:E19)</f>
        <v>0</v>
      </c>
      <c r="F20" s="251">
        <f t="shared" si="2"/>
        <v>0</v>
      </c>
      <c r="G20" s="251">
        <f t="shared" si="2"/>
        <v>0</v>
      </c>
      <c r="H20" s="251">
        <f t="shared" si="2"/>
        <v>0</v>
      </c>
      <c r="I20" s="238">
        <f t="shared" si="2"/>
        <v>0</v>
      </c>
      <c r="J20" s="239">
        <f t="shared" si="2"/>
        <v>0</v>
      </c>
    </row>
    <row r="21" spans="2:10" ht="16.5" thickBot="1" x14ac:dyDescent="0.2">
      <c r="B21" s="432" t="s">
        <v>122</v>
      </c>
      <c r="C21" s="440"/>
      <c r="D21" s="237">
        <f>D14-D20</f>
        <v>0</v>
      </c>
      <c r="E21" s="251">
        <f t="shared" ref="E21:I21" si="3">E14-E20</f>
        <v>0</v>
      </c>
      <c r="F21" s="251">
        <f t="shared" si="3"/>
        <v>0</v>
      </c>
      <c r="G21" s="251">
        <f t="shared" si="3"/>
        <v>0</v>
      </c>
      <c r="H21" s="251">
        <f t="shared" si="3"/>
        <v>0</v>
      </c>
      <c r="I21" s="238">
        <f t="shared" si="3"/>
        <v>0</v>
      </c>
      <c r="J21" s="239">
        <f>SUM(D21:I21)</f>
        <v>0</v>
      </c>
    </row>
    <row r="22" spans="2:10" ht="15.75" customHeight="1" x14ac:dyDescent="0.15">
      <c r="B22" s="438" t="s">
        <v>123</v>
      </c>
      <c r="C22" s="276" t="s">
        <v>152</v>
      </c>
      <c r="D22" s="252"/>
      <c r="E22" s="241"/>
      <c r="F22" s="241"/>
      <c r="G22" s="241"/>
      <c r="H22" s="241"/>
      <c r="I22" s="242"/>
      <c r="J22" s="265">
        <f t="shared" ref="J22:J23" si="4">SUM(D22:I22)</f>
        <v>0</v>
      </c>
    </row>
    <row r="23" spans="2:10" x14ac:dyDescent="0.15">
      <c r="B23" s="439"/>
      <c r="C23" s="275" t="s">
        <v>154</v>
      </c>
      <c r="D23" s="252"/>
      <c r="E23" s="241"/>
      <c r="F23" s="249"/>
      <c r="G23" s="249"/>
      <c r="H23" s="249"/>
      <c r="I23" s="250"/>
      <c r="J23" s="266">
        <f t="shared" si="4"/>
        <v>0</v>
      </c>
    </row>
    <row r="24" spans="2:10" x14ac:dyDescent="0.15">
      <c r="B24" s="439"/>
      <c r="C24" s="274" t="s">
        <v>153</v>
      </c>
      <c r="D24" s="252"/>
      <c r="E24" s="241"/>
      <c r="F24" s="249"/>
      <c r="G24" s="249"/>
      <c r="H24" s="249"/>
      <c r="I24" s="250"/>
      <c r="J24" s="266"/>
    </row>
    <row r="25" spans="2:10" ht="16.5" thickBot="1" x14ac:dyDescent="0.2">
      <c r="B25" s="439"/>
      <c r="C25" s="275"/>
      <c r="D25" s="252"/>
      <c r="E25" s="241"/>
      <c r="F25" s="249"/>
      <c r="G25" s="249"/>
      <c r="H25" s="249"/>
      <c r="I25" s="250"/>
      <c r="J25" s="267">
        <f t="shared" ref="J25:J33" si="5">SUM(D25:I25)</f>
        <v>0</v>
      </c>
    </row>
    <row r="26" spans="2:10" ht="16.5" thickBot="1" x14ac:dyDescent="0.2">
      <c r="B26" s="432" t="s">
        <v>124</v>
      </c>
      <c r="C26" s="433"/>
      <c r="D26" s="237">
        <f t="shared" ref="D26:I26" si="6">SUM(D22:D25)</f>
        <v>0</v>
      </c>
      <c r="E26" s="251">
        <f t="shared" si="6"/>
        <v>0</v>
      </c>
      <c r="F26" s="251">
        <f t="shared" si="6"/>
        <v>0</v>
      </c>
      <c r="G26" s="251">
        <f t="shared" si="6"/>
        <v>0</v>
      </c>
      <c r="H26" s="251">
        <f t="shared" si="6"/>
        <v>0</v>
      </c>
      <c r="I26" s="238">
        <f t="shared" si="6"/>
        <v>0</v>
      </c>
      <c r="J26" s="239">
        <f t="shared" si="5"/>
        <v>0</v>
      </c>
    </row>
    <row r="27" spans="2:10" ht="16.5" thickBot="1" x14ac:dyDescent="0.2">
      <c r="B27" s="432" t="s">
        <v>10</v>
      </c>
      <c r="C27" s="433"/>
      <c r="D27" s="237">
        <f t="shared" ref="D27:I27" si="7">D9+D21-D26</f>
        <v>0</v>
      </c>
      <c r="E27" s="251">
        <f t="shared" si="7"/>
        <v>0</v>
      </c>
      <c r="F27" s="251">
        <f t="shared" si="7"/>
        <v>0</v>
      </c>
      <c r="G27" s="251">
        <f t="shared" si="7"/>
        <v>0</v>
      </c>
      <c r="H27" s="251">
        <f t="shared" si="7"/>
        <v>0</v>
      </c>
      <c r="I27" s="238">
        <f t="shared" si="7"/>
        <v>0</v>
      </c>
      <c r="J27" s="239">
        <f t="shared" si="5"/>
        <v>0</v>
      </c>
    </row>
    <row r="28" spans="2:10" ht="15.75" customHeight="1" x14ac:dyDescent="0.15">
      <c r="B28" s="438" t="s">
        <v>129</v>
      </c>
      <c r="C28" s="277" t="s">
        <v>155</v>
      </c>
      <c r="D28" s="240"/>
      <c r="E28" s="241"/>
      <c r="F28" s="241"/>
      <c r="G28" s="241"/>
      <c r="H28" s="241"/>
      <c r="I28" s="242"/>
      <c r="J28" s="265">
        <f t="shared" si="5"/>
        <v>0</v>
      </c>
    </row>
    <row r="29" spans="2:10" x14ac:dyDescent="0.15">
      <c r="B29" s="439"/>
      <c r="C29" s="278" t="s">
        <v>157</v>
      </c>
      <c r="D29" s="247"/>
      <c r="E29" s="249"/>
      <c r="F29" s="249"/>
      <c r="G29" s="249"/>
      <c r="H29" s="249"/>
      <c r="I29" s="250"/>
      <c r="J29" s="266">
        <f t="shared" si="5"/>
        <v>0</v>
      </c>
    </row>
    <row r="30" spans="2:10" x14ac:dyDescent="0.15">
      <c r="B30" s="439"/>
      <c r="C30" s="279" t="s">
        <v>156</v>
      </c>
      <c r="D30" s="247"/>
      <c r="E30" s="249"/>
      <c r="F30" s="249"/>
      <c r="G30" s="249"/>
      <c r="H30" s="249"/>
      <c r="I30" s="250"/>
      <c r="J30" s="266">
        <f t="shared" si="5"/>
        <v>0</v>
      </c>
    </row>
    <row r="31" spans="2:10" ht="16.5" thickBot="1" x14ac:dyDescent="0.2">
      <c r="B31" s="441"/>
      <c r="C31" s="280"/>
      <c r="D31" s="253"/>
      <c r="E31" s="268"/>
      <c r="F31" s="268"/>
      <c r="G31" s="268"/>
      <c r="H31" s="268"/>
      <c r="I31" s="269"/>
      <c r="J31" s="267">
        <f t="shared" si="5"/>
        <v>0</v>
      </c>
    </row>
    <row r="32" spans="2:10" ht="16.5" thickBot="1" x14ac:dyDescent="0.2">
      <c r="B32" s="425" t="s">
        <v>125</v>
      </c>
      <c r="C32" s="426"/>
      <c r="D32" s="237">
        <f t="shared" ref="D32:I32" si="8">SUM(D28:D31)</f>
        <v>0</v>
      </c>
      <c r="E32" s="251">
        <f t="shared" si="8"/>
        <v>0</v>
      </c>
      <c r="F32" s="251">
        <f t="shared" si="8"/>
        <v>0</v>
      </c>
      <c r="G32" s="251">
        <f t="shared" si="8"/>
        <v>0</v>
      </c>
      <c r="H32" s="251">
        <f t="shared" si="8"/>
        <v>0</v>
      </c>
      <c r="I32" s="238">
        <f t="shared" si="8"/>
        <v>0</v>
      </c>
      <c r="J32" s="239">
        <f t="shared" si="5"/>
        <v>0</v>
      </c>
    </row>
    <row r="33" spans="2:10" ht="16.5" thickBot="1" x14ac:dyDescent="0.2">
      <c r="B33" s="429" t="s">
        <v>130</v>
      </c>
      <c r="C33" s="430"/>
      <c r="D33" s="270">
        <f t="shared" ref="D33:I33" si="9">D27+D32</f>
        <v>0</v>
      </c>
      <c r="E33" s="254">
        <f t="shared" si="9"/>
        <v>0</v>
      </c>
      <c r="F33" s="254">
        <f t="shared" si="9"/>
        <v>0</v>
      </c>
      <c r="G33" s="254">
        <f t="shared" si="9"/>
        <v>0</v>
      </c>
      <c r="H33" s="254">
        <f t="shared" si="9"/>
        <v>0</v>
      </c>
      <c r="I33" s="255">
        <f t="shared" si="9"/>
        <v>0</v>
      </c>
      <c r="J33" s="256">
        <f t="shared" si="5"/>
        <v>0</v>
      </c>
    </row>
    <row r="34" spans="2:10" ht="16.5" thickBot="1" x14ac:dyDescent="0.2">
      <c r="D34" s="112"/>
      <c r="E34" s="112"/>
      <c r="F34" s="112"/>
      <c r="G34" s="112"/>
      <c r="H34" s="112"/>
      <c r="I34" s="112"/>
      <c r="J34" s="112"/>
    </row>
    <row r="35" spans="2:10" x14ac:dyDescent="0.15">
      <c r="B35" s="442" t="s">
        <v>147</v>
      </c>
      <c r="C35" s="443"/>
      <c r="D35" s="257"/>
      <c r="E35" s="258"/>
      <c r="F35" s="258"/>
      <c r="G35" s="258"/>
      <c r="H35" s="258"/>
      <c r="I35" s="259"/>
      <c r="J35" s="260"/>
    </row>
    <row r="36" spans="2:10" ht="16.5" customHeight="1" thickBot="1" x14ac:dyDescent="0.2">
      <c r="B36" s="444" t="s">
        <v>149</v>
      </c>
      <c r="C36" s="445"/>
      <c r="D36" s="261"/>
      <c r="E36" s="262"/>
      <c r="F36" s="262"/>
      <c r="G36" s="262"/>
      <c r="H36" s="262"/>
      <c r="I36" s="263"/>
      <c r="J36" s="264"/>
    </row>
  </sheetData>
  <mergeCells count="23">
    <mergeCell ref="B28:B31"/>
    <mergeCell ref="B32:C32"/>
    <mergeCell ref="B33:C33"/>
    <mergeCell ref="B35:C35"/>
    <mergeCell ref="B36:C36"/>
    <mergeCell ref="B27:C27"/>
    <mergeCell ref="H6:J6"/>
    <mergeCell ref="B7:C8"/>
    <mergeCell ref="J7:J8"/>
    <mergeCell ref="B9:C9"/>
    <mergeCell ref="B10:B13"/>
    <mergeCell ref="B14:C14"/>
    <mergeCell ref="B15:B19"/>
    <mergeCell ref="B20:C20"/>
    <mergeCell ref="B21:C21"/>
    <mergeCell ref="B22:B25"/>
    <mergeCell ref="B26:C26"/>
    <mergeCell ref="B1:J1"/>
    <mergeCell ref="B3:D3"/>
    <mergeCell ref="E3:G3"/>
    <mergeCell ref="I3:J3"/>
    <mergeCell ref="B4:D5"/>
    <mergeCell ref="E4:G5"/>
  </mergeCells>
  <phoneticPr fontId="25"/>
  <pageMargins left="3.937007874015748E-2" right="3.937007874015748E-2" top="0.74803149606299213" bottom="0.74803149606299213" header="0.31496062992125984" footer="0.31496062992125984"/>
  <pageSetup paperSize="9" scale="97" fitToHeight="0" orientation="portrait" r:id="rId1"/>
  <rowBreaks count="1" manualBreakCount="1">
    <brk id="38" max="16383" man="1"/>
  </rowBreaks>
  <ignoredErrors>
    <ignoredError sqref="D14:I14 J9:J13 J15:J19 D21:I21 J21:J23 D26:D27 E26:E27 F26:F27 J25:J26 G26:G27 H26:H27 I26:I27 J27:J30 D20:I20 D32:D33 E32:E33 F32:F33 G32:G33 H32:H33 I32:I33 J31:J33"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資金繰り</vt:lpstr>
      <vt:lpstr>販売先・仕入先明細</vt:lpstr>
      <vt:lpstr>金融機関取引明細</vt:lpstr>
      <vt:lpstr>資金繰り表②</vt:lpstr>
      <vt:lpstr>資金繰り (2)</vt:lpstr>
      <vt:lpstr>資金繰り表</vt:lpstr>
      <vt:lpstr>金融機関取引明細!Print_Area</vt:lpstr>
      <vt:lpstr>資金繰り表!Print_Area</vt:lpstr>
    </vt:vector>
  </TitlesOfParts>
  <Company>KCカード株式会社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松崎　寛茂</dc:creator>
  <cp:lastModifiedBy>RCard</cp:lastModifiedBy>
  <cp:lastPrinted>2015-02-16T04:14:15Z</cp:lastPrinted>
  <dcterms:created xsi:type="dcterms:W3CDTF">2013-03-17T23:42:12Z</dcterms:created>
  <dcterms:modified xsi:type="dcterms:W3CDTF">2015-03-05T05:45:47Z</dcterms:modified>
</cp:coreProperties>
</file>